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280"/>
  </bookViews>
  <sheets>
    <sheet name="Pivots" sheetId="4" r:id="rId1"/>
    <sheet name="data" sheetId="1" r:id="rId2"/>
    <sheet name="sql" sheetId="3" state="hidden" r:id="rId3"/>
  </sheets>
  <definedNames>
    <definedName name="_xlnm._FilterDatabase" localSheetId="1" hidden="1">data!$A$1:$J$45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2" i="1"/>
  <c r="K38" i="1" l="1"/>
  <c r="K18" i="1"/>
  <c r="K35" i="1"/>
  <c r="K3" i="1"/>
  <c r="K22" i="1"/>
  <c r="K27" i="1"/>
  <c r="K28" i="1"/>
  <c r="K30" i="1"/>
  <c r="K32" i="1"/>
  <c r="K31" i="1"/>
  <c r="K26" i="1"/>
  <c r="K7" i="1"/>
  <c r="K23" i="1"/>
  <c r="K12" i="1"/>
  <c r="K17" i="1"/>
  <c r="K41" i="1"/>
  <c r="K44" i="1"/>
  <c r="K25" i="1"/>
  <c r="K36" i="1"/>
  <c r="K29" i="1"/>
  <c r="K6" i="1"/>
  <c r="K2" i="1"/>
  <c r="K8" i="1"/>
  <c r="K19" i="1"/>
  <c r="K5" i="1"/>
  <c r="K34" i="1"/>
  <c r="K42" i="1"/>
  <c r="K39" i="1"/>
  <c r="K37" i="1"/>
  <c r="K20" i="1"/>
  <c r="K4" i="1"/>
  <c r="K21" i="1"/>
  <c r="K43" i="1"/>
  <c r="K9" i="1"/>
  <c r="K16" i="1"/>
  <c r="K15" i="1"/>
  <c r="K33" i="1"/>
  <c r="K10" i="1"/>
  <c r="K24" i="1"/>
  <c r="K14" i="1"/>
  <c r="K11" i="1"/>
  <c r="K40" i="1"/>
  <c r="K13" i="1"/>
  <c r="K45" i="1"/>
</calcChain>
</file>

<file path=xl/sharedStrings.xml><?xml version="1.0" encoding="utf-8"?>
<sst xmlns="http://schemas.openxmlformats.org/spreadsheetml/2006/main" count="303" uniqueCount="87">
  <si>
    <t>DateTimeOfCall</t>
  </si>
  <si>
    <t>ActualStop</t>
  </si>
  <si>
    <t>IRSCode</t>
  </si>
  <si>
    <t>AssignTime</t>
  </si>
  <si>
    <t>ClosedTime</t>
  </si>
  <si>
    <t>FDR</t>
  </si>
  <si>
    <t>Heat source and combustibles brought together deliberately</t>
  </si>
  <si>
    <t>Woodland/forest - broadleaf/hardwood</t>
  </si>
  <si>
    <t>Careless handling  - due to careless disposal</t>
  </si>
  <si>
    <t>Heathland or moorland</t>
  </si>
  <si>
    <t>Bonfire ing out of control</t>
  </si>
  <si>
    <t>Woodland/forest - conifers/softwood</t>
  </si>
  <si>
    <t>Other intentional burning, ing out of control</t>
  </si>
  <si>
    <t>Other</t>
  </si>
  <si>
    <t>Combustible articles too close to heat source (or fire)</t>
  </si>
  <si>
    <t>Overheating, unknown cause</t>
  </si>
  <si>
    <t>Natural occurrence</t>
  </si>
  <si>
    <t>Stacked/baled crop</t>
  </si>
  <si>
    <t>Straw/stubble burning</t>
  </si>
  <si>
    <t>Standing crop</t>
  </si>
  <si>
    <t>Roadside vegetation</t>
  </si>
  <si>
    <t>Other outdoor location</t>
  </si>
  <si>
    <t>Fault in equipment or appliance</t>
  </si>
  <si>
    <t>Railway trackside vegetation</t>
  </si>
  <si>
    <t>N/A</t>
  </si>
  <si>
    <t>Over 200</t>
  </si>
  <si>
    <t>101 - 200</t>
  </si>
  <si>
    <t>21 - 50</t>
  </si>
  <si>
    <t>51 - 100</t>
  </si>
  <si>
    <t>6-10 sqm</t>
  </si>
  <si>
    <t>11-20 sqm</t>
  </si>
  <si>
    <t>SELECT DISTINCT</t>
  </si>
  <si>
    <t>F.DateTimeOfCall,</t>
  </si>
  <si>
    <t>F.IncidentNo,</t>
  </si>
  <si>
    <t>F.ActualStop,</t>
  </si>
  <si>
    <t>M.Description,</t>
  </si>
  <si>
    <t>P.IRSCode,</t>
  </si>
  <si>
    <t>P.Description,</t>
  </si>
  <si>
    <t>I.AssignTime,</t>
  </si>
  <si>
    <t>I.ClosedTime,</t>
  </si>
  <si>
    <t>fi_area_dam_burn,</t>
  </si>
  <si>
    <t>C.Description</t>
  </si>
  <si>
    <t>FROM</t>
  </si>
  <si>
    <t>DBO.FactIncident AS F</t>
  </si>
  <si>
    <t>LEFT JOIN</t>
  </si>
  <si>
    <t>DBO.DimMainCause AS C ON C.ID = F.MainCauseID</t>
  </si>
  <si>
    <t xml:space="preserve">LEFT JOIN </t>
  </si>
  <si>
    <t>DBO.DimMainCause AS M ON M.ID = F.MainCauseID</t>
  </si>
  <si>
    <t>dbo.DimPropertyType as P ON P.ID = F.PropertyTypeID</t>
  </si>
  <si>
    <t>VISION.DBO.INCIDENT_without_tag AS I ON I.IncidentNo = F.IncidentNo</t>
  </si>
  <si>
    <t>LEFT JOIN OPENQUERY(CHIMP,</t>
  </si>
  <si>
    <t>'SELECT</t>
  </si>
  <si>
    <t xml:space="preserve">        </t>
  </si>
  <si>
    <t>sfrs_inc AS IncidentNo</t>
  </si>
  <si>
    <t>,vi."INCIDENT_NUMBER"</t>
  </si>
  <si>
    <t>,nn15.nn_node_label AS fi_area_dam_burn</t>
  </si>
  <si>
    <t xml:space="preserve">FROM "VISION"."INCIDENT" AS vi </t>
  </si>
  <si>
    <t>JOIN "VISION"."Inc_conversion_3" ON "VISION"."Inc_conversion_3"."vision_inc" = vi."INCIDENT_NUMBER"</t>
  </si>
  <si>
    <t>JOIN cs_rep_reports AS CS ON rr_quick_report_label = "VISION"."Inc_conversion_3"."sfrs_inc"</t>
  </si>
  <si>
    <t>LEFT JOIN cs_incidents AS C ON C.In_report_id = CS.rr_id</t>
  </si>
  <si>
    <t>LEFT JOIN cs_fires AS f ON f.fi_report_id = C.In_report_id</t>
  </si>
  <si>
    <t>LEFT JOIN cs_navigator_nodes AS nn15 ON nn15.nn_id = f.fi_area_dam_burn</t>
  </si>
  <si>
    <t xml:space="preserve"> ') AS a on a.IncidentNo = f.IncidentNo</t>
  </si>
  <si>
    <t xml:space="preserve">WHERE </t>
  </si>
  <si>
    <t>F.DateTimeOfCall BETWEEN '2017-01-01' AND '2023-01-01'</t>
  </si>
  <si>
    <t>AND P.IRSCode IN (390,391,392,393,394,395,398,399,400,401,402,403,454)</t>
  </si>
  <si>
    <t>AND f.ActualStop like 'FDR'</t>
  </si>
  <si>
    <t>and status = 1</t>
  </si>
  <si>
    <t>Duration (Hours, Mins, Seconds)</t>
  </si>
  <si>
    <t>fire area damage (m2)</t>
  </si>
  <si>
    <t>Identifier</t>
  </si>
  <si>
    <t>Year</t>
  </si>
  <si>
    <t>2017</t>
  </si>
  <si>
    <t>2018</t>
  </si>
  <si>
    <t>2019</t>
  </si>
  <si>
    <t>2020</t>
  </si>
  <si>
    <t>2021</t>
  </si>
  <si>
    <t>2022</t>
  </si>
  <si>
    <t>Grand Total</t>
  </si>
  <si>
    <t xml:space="preserve">Cause </t>
  </si>
  <si>
    <t>Property Type</t>
  </si>
  <si>
    <t>Fire Size M2</t>
  </si>
  <si>
    <t>Wildfires by Year and Size</t>
  </si>
  <si>
    <t xml:space="preserve">Wildfires by Year and Cause </t>
  </si>
  <si>
    <t xml:space="preserve">Property Type and Size of Fire </t>
  </si>
  <si>
    <t>Wildfires by Property Type, Year and Fire Size</t>
  </si>
  <si>
    <t>Other intentional burning, out of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</si>
</sst>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22" fontId="0" fillId="0" borderId="0" xfId="0" applyNumberFormat="1"/>
    <xf numFmtId="4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5">
    <dxf>
      <numFmt numFmtId="31" formatCode="[h]:mm:ss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ndsey Reed" refreshedDate="45070.444263541664" createdVersion="6" refreshedVersion="6" minRefreshableVersion="3" recordCount="44">
  <cacheSource type="worksheet">
    <worksheetSource ref="A1:K45" sheet="data"/>
  </cacheSource>
  <cacheFields count="11">
    <cacheField name="DateTimeOfCall" numFmtId="22">
      <sharedItems containsSemiMixedTypes="0" containsNonDate="0" containsDate="1" containsString="0" minDate="2017-04-09T13:50:18" maxDate="2022-09-05T01:26:05"/>
    </cacheField>
    <cacheField name="Year" numFmtId="22">
      <sharedItems count="6">
        <s v="2022"/>
        <s v="2018"/>
        <s v="2019"/>
        <s v="2021"/>
        <s v="2020"/>
        <s v="2017"/>
      </sharedItems>
    </cacheField>
    <cacheField name="Identifier" numFmtId="0">
      <sharedItems containsSemiMixedTypes="0" containsString="0" containsNumber="1" containsInteger="1" minValue="1" maxValue="44"/>
    </cacheField>
    <cacheField name="ActualStop" numFmtId="0">
      <sharedItems/>
    </cacheField>
    <cacheField name="Cause " numFmtId="0">
      <sharedItems count="10">
        <s v="Other"/>
        <s v="Fault in equipment or appliance"/>
        <s v="Heat source and combustibles brought together deliberately"/>
        <s v="Natural occurrence"/>
        <s v="Overheating, unknown cause"/>
        <s v="Other intentional burning, ing out of control"/>
        <s v="Combustible articles too close to heat source (or fire)"/>
        <s v="Bonfire ing out of control"/>
        <s v="N/A"/>
        <s v="Careless handling  - due to careless disposal"/>
      </sharedItems>
    </cacheField>
    <cacheField name="IRSCode" numFmtId="0">
      <sharedItems containsSemiMixedTypes="0" containsString="0" containsNumber="1" containsInteger="1" minValue="390" maxValue="454"/>
    </cacheField>
    <cacheField name="Property Type" numFmtId="0">
      <sharedItems count="9">
        <s v="Standing crop"/>
        <s v="Stacked/baled crop"/>
        <s v="Woodland/forest - broadleaf/hardwood"/>
        <s v="Roadside vegetation"/>
        <s v="Heathland or moorland"/>
        <s v="Woodland/forest - conifers/softwood"/>
        <s v="Straw/stubble burning"/>
        <s v="Other outdoor location"/>
        <s v="Railway trackside vegetation"/>
      </sharedItems>
    </cacheField>
    <cacheField name="AssignTime" numFmtId="22">
      <sharedItems containsSemiMixedTypes="0" containsNonDate="0" containsDate="1" containsString="0" minDate="2017-04-09T13:50:58" maxDate="2022-09-05T01:27:16"/>
    </cacheField>
    <cacheField name="ClosedTime" numFmtId="22">
      <sharedItems containsSemiMixedTypes="0" containsNonDate="0" containsDate="1" containsString="0" minDate="2017-04-13T13:33:55" maxDate="2023-01-21T15:33:06"/>
    </cacheField>
    <cacheField name="fire area damage (m2)" numFmtId="0">
      <sharedItems count="6">
        <s v="Over 200"/>
        <s v="11-20 sqm"/>
        <s v="51 - 100"/>
        <s v="6-10 sqm"/>
        <s v="101 - 200"/>
        <s v="21 - 50"/>
      </sharedItems>
    </cacheField>
    <cacheField name="Duration (Hours, Mins, Seconds)" numFmtId="46">
      <sharedItems containsSemiMixedTypes="0" containsNonDate="0" containsDate="1" containsString="0" minDate="1899-12-30T06:08:38" maxDate="1900-06-09T22:31: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ndsey Reed" refreshedDate="45070.449652430558" createdVersion="6" refreshedVersion="6" minRefreshableVersion="3" recordCount="44">
  <cacheSource type="worksheet">
    <worksheetSource name="Table1"/>
  </cacheSource>
  <cacheFields count="12">
    <cacheField name="DateTimeOfCall" numFmtId="22">
      <sharedItems containsSemiMixedTypes="0" containsNonDate="0" containsDate="1" containsString="0" minDate="2017-04-09T13:50:18" maxDate="2022-09-05T01:26:05"/>
    </cacheField>
    <cacheField name="Year" numFmtId="22">
      <sharedItems/>
    </cacheField>
    <cacheField name="Identifier" numFmtId="0">
      <sharedItems containsSemiMixedTypes="0" containsString="0" containsNumber="1" containsInteger="1" minValue="1" maxValue="44"/>
    </cacheField>
    <cacheField name="ActualStop" numFmtId="0">
      <sharedItems/>
    </cacheField>
    <cacheField name="Cause " numFmtId="0">
      <sharedItems/>
    </cacheField>
    <cacheField name="IRSCode" numFmtId="0">
      <sharedItems containsSemiMixedTypes="0" containsString="0" containsNumber="1" containsInteger="1" minValue="390" maxValue="454"/>
    </cacheField>
    <cacheField name="Property Type" numFmtId="0">
      <sharedItems/>
    </cacheField>
    <cacheField name="AssignTime" numFmtId="22">
      <sharedItems containsSemiMixedTypes="0" containsNonDate="0" containsDate="1" containsString="0" minDate="2017-04-09T13:50:58" maxDate="2022-09-05T01:27:16"/>
    </cacheField>
    <cacheField name="ClosedTime" numFmtId="22">
      <sharedItems containsSemiMixedTypes="0" containsNonDate="0" containsDate="1" containsString="0" minDate="2017-04-13T13:33:55" maxDate="2023-01-21T15:33:06"/>
    </cacheField>
    <cacheField name="fire area damage (m2)" numFmtId="0">
      <sharedItems/>
    </cacheField>
    <cacheField name="Duration (Hours, Mins, Seconds)" numFmtId="46">
      <sharedItems containsSemiMixedTypes="0" containsNonDate="0" containsDate="1" containsString="0" minDate="1899-12-30T06:08:38" maxDate="1900-06-09T22:31:12" count="44">
        <d v="1899-12-30T06:08:38"/>
        <d v="1899-12-30T08:15:03"/>
        <d v="1899-12-30T09:27:21"/>
        <d v="1899-12-30T09:48:42"/>
        <d v="1899-12-30T12:35:33"/>
        <d v="1899-12-30T13:24:50"/>
        <d v="1899-12-30T13:53:48"/>
        <d v="1899-12-30T16:21:15"/>
        <d v="1899-12-30T19:36:29"/>
        <d v="1899-12-30T23:10:35"/>
        <d v="1899-12-31T01:38:55"/>
        <d v="1899-12-31T03:56:15"/>
        <d v="1899-12-31T05:33:32"/>
        <d v="1899-12-31T06:35:15"/>
        <d v="1899-12-31T09:23:46"/>
        <d v="1899-12-31T09:30:13"/>
        <d v="1899-12-31T15:32:15"/>
        <d v="1899-12-31T16:02:14"/>
        <d v="1899-12-31T23:35:56"/>
        <d v="1900-01-01T07:32:43"/>
        <d v="1900-01-01T18:04:20"/>
        <d v="1900-01-01T18:23:07"/>
        <d v="1900-01-02T16:20:53"/>
        <d v="1900-01-02T23:42:57"/>
        <d v="1900-01-03T00:37:39"/>
        <d v="1900-01-04T13:53:23"/>
        <d v="1900-01-06T19:34:27"/>
        <d v="1900-01-06T22:50:06"/>
        <d v="1900-01-06T23:39:58"/>
        <d v="1900-01-08T18:43:35"/>
        <d v="1900-01-14T20:48:47"/>
        <d v="1900-01-15T17:50:20"/>
        <d v="1900-01-17T12:59:38"/>
        <d v="1900-01-18T13:04:42"/>
        <d v="1900-01-24T22:18:05"/>
        <d v="1900-01-27T20:29:45"/>
        <d v="1900-02-01T00:21:42"/>
        <d v="1900-02-11T17:00:50"/>
        <d v="1900-03-02T01:15:02"/>
        <d v="1900-03-17T02:37:29"/>
        <d v="1900-04-09T02:33:14"/>
        <d v="1900-04-09T20:09:06"/>
        <d v="1900-04-15T00:22:49"/>
        <d v="1900-06-09T22:31:12"/>
      </sharedItems>
      <fieldGroup par="11" base="10">
        <rangePr groupBy="days" startDate="1899-12-30T06:08:38" endDate="1900-06-09T22:31:12"/>
        <groupItems count="368">
          <s v="&lt;00/01/1900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9/06/1900"/>
        </groupItems>
      </fieldGroup>
    </cacheField>
    <cacheField name="Months" numFmtId="0" databaseField="0">
      <fieldGroup base="10">
        <rangePr groupBy="months" startDate="1899-12-30T06:08:38" endDate="1900-06-09T22:31:12"/>
        <groupItems count="14">
          <s v="&lt;00/01/190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9/06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d v="2022-07-17T21:49:51"/>
    <x v="0"/>
    <n v="1"/>
    <s v="FDR"/>
    <x v="0"/>
    <n v="390"/>
    <x v="0"/>
    <d v="2022-07-17T21:52:25"/>
    <d v="2022-07-18T04:01:03"/>
    <x v="0"/>
    <d v="1899-12-30T06:08:38"/>
  </r>
  <r>
    <d v="2018-07-25T16:06:26"/>
    <x v="1"/>
    <n v="2"/>
    <s v="FDR"/>
    <x v="1"/>
    <n v="391"/>
    <x v="1"/>
    <d v="2018-07-25T16:15:45"/>
    <d v="2018-07-26T00:30:48"/>
    <x v="0"/>
    <d v="1899-12-30T08:15:03"/>
  </r>
  <r>
    <d v="2018-05-07T12:02:50"/>
    <x v="1"/>
    <n v="3"/>
    <s v="FDR"/>
    <x v="2"/>
    <n v="393"/>
    <x v="2"/>
    <d v="2018-05-07T12:04:08"/>
    <d v="2018-05-07T21:31:29"/>
    <x v="0"/>
    <d v="1899-12-30T09:27:21"/>
  </r>
  <r>
    <d v="2022-07-18T11:11:49"/>
    <x v="0"/>
    <n v="4"/>
    <s v="FDR"/>
    <x v="3"/>
    <n v="391"/>
    <x v="1"/>
    <d v="2022-07-18T11:13:23"/>
    <d v="2022-07-18T21:02:05"/>
    <x v="1"/>
    <d v="1899-12-30T09:48:42"/>
  </r>
  <r>
    <d v="2018-07-26T12:57:05"/>
    <x v="1"/>
    <n v="5"/>
    <s v="FDR"/>
    <x v="0"/>
    <n v="390"/>
    <x v="0"/>
    <d v="2018-07-26T12:59:06"/>
    <d v="2018-07-27T01:34:39"/>
    <x v="0"/>
    <d v="1899-12-30T12:35:33"/>
  </r>
  <r>
    <d v="2019-09-10T20:42:38"/>
    <x v="2"/>
    <n v="6"/>
    <s v="FDR"/>
    <x v="2"/>
    <n v="391"/>
    <x v="1"/>
    <d v="2019-09-10T20:44:17"/>
    <d v="2019-09-11T10:09:07"/>
    <x v="2"/>
    <d v="1899-12-30T13:24:50"/>
  </r>
  <r>
    <d v="2021-10-27T01:38:22"/>
    <x v="3"/>
    <n v="7"/>
    <s v="FDR"/>
    <x v="4"/>
    <n v="391"/>
    <x v="1"/>
    <d v="2021-10-27T01:40:09"/>
    <d v="2021-10-27T15:33:57"/>
    <x v="3"/>
    <d v="1899-12-30T13:53:48"/>
  </r>
  <r>
    <d v="2020-09-20T17:35:49"/>
    <x v="4"/>
    <n v="8"/>
    <s v="FDR"/>
    <x v="2"/>
    <n v="391"/>
    <x v="1"/>
    <d v="2020-09-20T17:37:05"/>
    <d v="2020-09-21T09:58:20"/>
    <x v="0"/>
    <d v="1899-12-30T16:21:15"/>
  </r>
  <r>
    <d v="2018-07-01T18:37:13"/>
    <x v="1"/>
    <n v="9"/>
    <s v="FDR"/>
    <x v="2"/>
    <n v="402"/>
    <x v="3"/>
    <d v="2018-07-01T18:38:04"/>
    <d v="2018-07-02T14:14:33"/>
    <x v="0"/>
    <d v="1899-12-30T19:36:29"/>
  </r>
  <r>
    <d v="2017-04-26T17:28:19"/>
    <x v="5"/>
    <n v="10"/>
    <s v="FDR"/>
    <x v="2"/>
    <n v="393"/>
    <x v="2"/>
    <d v="2017-04-26T17:30:55"/>
    <d v="2017-04-27T16:41:30"/>
    <x v="4"/>
    <d v="1899-12-30T23:10:35"/>
  </r>
  <r>
    <d v="2021-04-28T16:13:09"/>
    <x v="3"/>
    <n v="11"/>
    <s v="FDR"/>
    <x v="5"/>
    <n v="391"/>
    <x v="1"/>
    <d v="2021-04-28T16:15:19"/>
    <d v="2021-04-29T17:54:14"/>
    <x v="5"/>
    <d v="1899-12-31T01:38:55"/>
  </r>
  <r>
    <d v="2018-05-13T14:21:53"/>
    <x v="1"/>
    <n v="12"/>
    <s v="FDR"/>
    <x v="2"/>
    <n v="398"/>
    <x v="4"/>
    <d v="2018-05-13T14:22:47"/>
    <d v="2018-05-14T18:19:02"/>
    <x v="0"/>
    <d v="1899-12-31T03:56:15"/>
  </r>
  <r>
    <d v="2018-06-28T14:21:19"/>
    <x v="1"/>
    <n v="13"/>
    <s v="FDR"/>
    <x v="2"/>
    <n v="398"/>
    <x v="4"/>
    <d v="2018-06-28T14:23:19"/>
    <d v="2018-06-29T19:56:51"/>
    <x v="0"/>
    <d v="1899-12-31T05:33:32"/>
  </r>
  <r>
    <d v="2019-06-29T11:59:14"/>
    <x v="2"/>
    <n v="14"/>
    <s v="FDR"/>
    <x v="6"/>
    <n v="391"/>
    <x v="1"/>
    <d v="2019-06-29T12:00:29"/>
    <d v="2019-06-30T18:35:44"/>
    <x v="2"/>
    <d v="1899-12-31T06:35:15"/>
  </r>
  <r>
    <d v="2020-04-21T03:38:00"/>
    <x v="4"/>
    <n v="15"/>
    <s v="FDR"/>
    <x v="2"/>
    <n v="391"/>
    <x v="1"/>
    <d v="2020-04-21T03:39:36"/>
    <d v="2020-04-22T13:03:22"/>
    <x v="5"/>
    <d v="1899-12-31T09:23:46"/>
  </r>
  <r>
    <d v="2017-09-02T05:06:11"/>
    <x v="5"/>
    <n v="16"/>
    <s v="FDR"/>
    <x v="2"/>
    <n v="393"/>
    <x v="2"/>
    <d v="2017-09-02T05:10:35"/>
    <d v="2017-09-03T14:40:48"/>
    <x v="2"/>
    <d v="1899-12-31T09:30:13"/>
  </r>
  <r>
    <d v="2017-07-17T15:11:05"/>
    <x v="5"/>
    <n v="17"/>
    <s v="FDR"/>
    <x v="0"/>
    <n v="390"/>
    <x v="0"/>
    <d v="2017-07-17T15:12:28"/>
    <d v="2017-07-19T06:44:43"/>
    <x v="0"/>
    <d v="1899-12-31T15:32:15"/>
  </r>
  <r>
    <d v="2018-06-10T14:44:03"/>
    <x v="1"/>
    <n v="18"/>
    <s v="FDR"/>
    <x v="2"/>
    <n v="393"/>
    <x v="2"/>
    <d v="2018-06-10T14:47:28"/>
    <d v="2018-06-12T06:49:42"/>
    <x v="5"/>
    <d v="1899-12-31T16:02:14"/>
  </r>
  <r>
    <d v="2020-04-22T14:47:51"/>
    <x v="4"/>
    <n v="19"/>
    <s v="FDR"/>
    <x v="6"/>
    <n v="398"/>
    <x v="4"/>
    <d v="2020-04-22T14:50:56"/>
    <d v="2020-04-24T14:26:52"/>
    <x v="0"/>
    <d v="1899-12-31T23:35:56"/>
  </r>
  <r>
    <d v="2018-07-27T09:43:11"/>
    <x v="1"/>
    <n v="20"/>
    <s v="FDR"/>
    <x v="2"/>
    <n v="392"/>
    <x v="5"/>
    <d v="2018-07-27T09:44:17"/>
    <d v="2018-07-29T17:17:00"/>
    <x v="0"/>
    <d v="1900-01-01T07:32:43"/>
  </r>
  <r>
    <d v="2022-04-22T15:07:23"/>
    <x v="0"/>
    <n v="21"/>
    <s v="FDR"/>
    <x v="7"/>
    <n v="398"/>
    <x v="4"/>
    <d v="2022-04-22T15:10:27"/>
    <d v="2022-04-25T09:14:47"/>
    <x v="0"/>
    <d v="1900-01-01T18:04:20"/>
  </r>
  <r>
    <d v="2017-07-02T02:46:00"/>
    <x v="5"/>
    <n v="22"/>
    <s v="FDR"/>
    <x v="2"/>
    <n v="395"/>
    <x v="6"/>
    <d v="2017-07-02T02:47:51"/>
    <d v="2017-07-04T21:10:58"/>
    <x v="5"/>
    <d v="1900-01-01T18:23:07"/>
  </r>
  <r>
    <d v="2022-09-05T01:26:05"/>
    <x v="0"/>
    <n v="23"/>
    <s v="FDR"/>
    <x v="3"/>
    <n v="391"/>
    <x v="1"/>
    <d v="2022-09-05T01:27:16"/>
    <d v="2022-09-08T17:48:09"/>
    <x v="5"/>
    <d v="1900-01-02T16:20:53"/>
  </r>
  <r>
    <d v="2017-04-09T13:50:18"/>
    <x v="5"/>
    <n v="24"/>
    <s v="FDR"/>
    <x v="2"/>
    <n v="398"/>
    <x v="4"/>
    <d v="2017-04-09T13:50:58"/>
    <d v="2017-04-13T13:33:55"/>
    <x v="0"/>
    <d v="1900-01-02T23:42:57"/>
  </r>
  <r>
    <d v="2018-07-26T17:13:33"/>
    <x v="1"/>
    <n v="25"/>
    <s v="FDR"/>
    <x v="0"/>
    <n v="390"/>
    <x v="0"/>
    <d v="2018-07-26T17:14:54"/>
    <d v="2018-07-30T17:52:33"/>
    <x v="5"/>
    <d v="1900-01-03T00:37:39"/>
  </r>
  <r>
    <d v="2017-05-07T16:58:56"/>
    <x v="5"/>
    <n v="26"/>
    <s v="FDR"/>
    <x v="0"/>
    <n v="398"/>
    <x v="4"/>
    <d v="2017-05-07T17:10:59"/>
    <d v="2017-05-13T07:04:22"/>
    <x v="0"/>
    <d v="1900-01-04T13:53:23"/>
  </r>
  <r>
    <d v="2022-03-27T16:08:39"/>
    <x v="0"/>
    <n v="27"/>
    <s v="FDR"/>
    <x v="2"/>
    <n v="398"/>
    <x v="4"/>
    <d v="2022-03-27T16:10:30"/>
    <d v="2022-04-04T11:44:57"/>
    <x v="0"/>
    <d v="1900-01-06T19:34:27"/>
  </r>
  <r>
    <d v="2021-09-05T13:41:32"/>
    <x v="3"/>
    <n v="28"/>
    <s v="FDR"/>
    <x v="2"/>
    <n v="391"/>
    <x v="1"/>
    <d v="2021-09-05T13:42:41"/>
    <d v="2021-09-13T12:32:47"/>
    <x v="2"/>
    <d v="1900-01-06T22:50:06"/>
  </r>
  <r>
    <d v="2022-07-18T15:40:47"/>
    <x v="0"/>
    <n v="29"/>
    <s v="FDR"/>
    <x v="4"/>
    <n v="398"/>
    <x v="4"/>
    <d v="2022-07-18T15:42:23"/>
    <d v="2022-07-26T15:22:21"/>
    <x v="4"/>
    <d v="1900-01-06T23:39:58"/>
  </r>
  <r>
    <d v="2018-08-05T14:41:32"/>
    <x v="1"/>
    <n v="30"/>
    <s v="FDR"/>
    <x v="2"/>
    <n v="398"/>
    <x v="4"/>
    <d v="2018-08-05T14:43:01"/>
    <d v="2018-08-15T09:26:36"/>
    <x v="0"/>
    <d v="1900-01-08T18:43:35"/>
  </r>
  <r>
    <d v="2018-08-09T13:28:10"/>
    <x v="1"/>
    <n v="31"/>
    <s v="FDR"/>
    <x v="5"/>
    <n v="392"/>
    <x v="5"/>
    <d v="2018-08-09T13:29:31"/>
    <d v="2018-08-25T10:18:18"/>
    <x v="0"/>
    <d v="1900-01-14T20:48:47"/>
  </r>
  <r>
    <d v="2020-04-21T17:12:47"/>
    <x v="4"/>
    <n v="32"/>
    <s v="FDR"/>
    <x v="0"/>
    <n v="398"/>
    <x v="4"/>
    <d v="2020-04-21T17:13:37"/>
    <d v="2020-05-08T11:03:57"/>
    <x v="0"/>
    <d v="1900-01-15T17:50:20"/>
  </r>
  <r>
    <d v="2022-08-14T16:50:49"/>
    <x v="0"/>
    <n v="33"/>
    <s v="FDR"/>
    <x v="1"/>
    <n v="395"/>
    <x v="6"/>
    <d v="2022-08-14T16:57:24"/>
    <d v="2022-09-02T05:57:02"/>
    <x v="0"/>
    <d v="1900-01-17T12:59:38"/>
  </r>
  <r>
    <d v="2020-05-22T18:31:48"/>
    <x v="4"/>
    <n v="34"/>
    <s v="FDR"/>
    <x v="4"/>
    <n v="392"/>
    <x v="5"/>
    <d v="2020-05-22T18:33:31"/>
    <d v="2020-06-11T07:38:13"/>
    <x v="0"/>
    <d v="1900-01-18T13:04:42"/>
  </r>
  <r>
    <d v="2018-06-29T17:38:54"/>
    <x v="1"/>
    <n v="35"/>
    <s v="FDR"/>
    <x v="8"/>
    <n v="454"/>
    <x v="7"/>
    <d v="2018-06-29T17:39:33"/>
    <d v="2018-07-25T15:57:38"/>
    <x v="0"/>
    <d v="1900-01-24T22:18:05"/>
  </r>
  <r>
    <d v="2018-07-22T13:02:54"/>
    <x v="1"/>
    <n v="36"/>
    <s v="FDR"/>
    <x v="2"/>
    <n v="398"/>
    <x v="4"/>
    <d v="2018-07-22T13:04:12"/>
    <d v="2018-08-20T09:33:57"/>
    <x v="0"/>
    <d v="1900-01-27T20:29:45"/>
  </r>
  <r>
    <d v="2020-07-31T15:06:27"/>
    <x v="4"/>
    <n v="37"/>
    <s v="FDR"/>
    <x v="2"/>
    <n v="392"/>
    <x v="5"/>
    <d v="2020-07-31T15:08:51"/>
    <d v="2020-09-02T15:30:33"/>
    <x v="0"/>
    <d v="1900-02-01T00:21:42"/>
  </r>
  <r>
    <d v="2018-05-13T15:25:49"/>
    <x v="1"/>
    <n v="38"/>
    <s v="FDR"/>
    <x v="4"/>
    <n v="454"/>
    <x v="7"/>
    <d v="2018-05-13T15:26:37"/>
    <d v="2018-06-26T08:27:27"/>
    <x v="0"/>
    <d v="1900-02-11T17:00:50"/>
  </r>
  <r>
    <d v="2018-08-08T11:47:04"/>
    <x v="1"/>
    <n v="39"/>
    <s v="FDR"/>
    <x v="2"/>
    <n v="454"/>
    <x v="7"/>
    <d v="2018-08-08T11:48:50"/>
    <d v="2018-10-09T13:03:52"/>
    <x v="0"/>
    <d v="1900-03-02T01:15:02"/>
  </r>
  <r>
    <d v="2018-07-24T13:25:13"/>
    <x v="1"/>
    <n v="40"/>
    <s v="FDR"/>
    <x v="2"/>
    <n v="398"/>
    <x v="4"/>
    <d v="2018-07-24T13:27:40"/>
    <d v="2018-10-09T16:05:09"/>
    <x v="4"/>
    <d v="1900-03-17T02:37:29"/>
  </r>
  <r>
    <d v="2018-07-02T15:24:02"/>
    <x v="1"/>
    <n v="41"/>
    <s v="FDR"/>
    <x v="2"/>
    <n v="454"/>
    <x v="7"/>
    <d v="2018-07-02T15:27:10"/>
    <d v="2018-10-10T18:00:24"/>
    <x v="0"/>
    <d v="1900-04-09T02:33:14"/>
  </r>
  <r>
    <d v="2018-06-30T17:16:54"/>
    <x v="1"/>
    <n v="42"/>
    <s v="FDR"/>
    <x v="9"/>
    <n v="398"/>
    <x v="4"/>
    <d v="2018-06-30T17:20:00"/>
    <d v="2018-10-09T13:29:06"/>
    <x v="0"/>
    <d v="1900-04-09T20:09:06"/>
  </r>
  <r>
    <d v="2018-06-25T15:50:15"/>
    <x v="1"/>
    <n v="43"/>
    <s v="FDR"/>
    <x v="4"/>
    <n v="401"/>
    <x v="8"/>
    <d v="2018-06-25T15:51:12"/>
    <d v="2018-10-09T16:14:01"/>
    <x v="4"/>
    <d v="1900-04-15T00:22:49"/>
  </r>
  <r>
    <d v="2022-08-12T16:46:30"/>
    <x v="0"/>
    <n v="44"/>
    <s v="FDR"/>
    <x v="0"/>
    <n v="395"/>
    <x v="6"/>
    <d v="2022-08-12T17:01:54"/>
    <d v="2023-01-21T15:33:06"/>
    <x v="0"/>
    <d v="1900-06-09T22:31: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d v="2022-07-17T21:49:51"/>
    <s v="2022"/>
    <n v="1"/>
    <s v="FDR"/>
    <s v="Other"/>
    <n v="390"/>
    <s v="Standing crop"/>
    <d v="2022-07-17T21:52:25"/>
    <d v="2022-07-18T04:01:03"/>
    <s v="Over 200"/>
    <x v="0"/>
  </r>
  <r>
    <d v="2018-07-25T16:06:26"/>
    <s v="2018"/>
    <n v="2"/>
    <s v="FDR"/>
    <s v="Fault in equipment or appliance"/>
    <n v="391"/>
    <s v="Stacked/baled crop"/>
    <d v="2018-07-25T16:15:45"/>
    <d v="2018-07-26T00:30:48"/>
    <s v="Over 200"/>
    <x v="1"/>
  </r>
  <r>
    <d v="2018-05-07T12:02:50"/>
    <s v="2018"/>
    <n v="3"/>
    <s v="FDR"/>
    <s v="Heat source and combustibles brought together deliberately"/>
    <n v="393"/>
    <s v="Woodland/forest - broadleaf/hardwood"/>
    <d v="2018-05-07T12:04:08"/>
    <d v="2018-05-07T21:31:29"/>
    <s v="Over 200"/>
    <x v="2"/>
  </r>
  <r>
    <d v="2022-07-18T11:11:49"/>
    <s v="2022"/>
    <n v="4"/>
    <s v="FDR"/>
    <s v="Natural occurrence"/>
    <n v="391"/>
    <s v="Stacked/baled crop"/>
    <d v="2022-07-18T11:13:23"/>
    <d v="2022-07-18T21:02:05"/>
    <s v="11-20 sqm"/>
    <x v="3"/>
  </r>
  <r>
    <d v="2018-07-26T12:57:05"/>
    <s v="2018"/>
    <n v="5"/>
    <s v="FDR"/>
    <s v="Other"/>
    <n v="390"/>
    <s v="Standing crop"/>
    <d v="2018-07-26T12:59:06"/>
    <d v="2018-07-27T01:34:39"/>
    <s v="Over 200"/>
    <x v="4"/>
  </r>
  <r>
    <d v="2019-09-10T20:42:38"/>
    <s v="2019"/>
    <n v="6"/>
    <s v="FDR"/>
    <s v="Heat source and combustibles brought together deliberately"/>
    <n v="391"/>
    <s v="Stacked/baled crop"/>
    <d v="2019-09-10T20:44:17"/>
    <d v="2019-09-11T10:09:07"/>
    <s v="51 - 100"/>
    <x v="5"/>
  </r>
  <r>
    <d v="2021-10-27T01:38:22"/>
    <s v="2021"/>
    <n v="7"/>
    <s v="FDR"/>
    <s v="Overheating, unknown cause"/>
    <n v="391"/>
    <s v="Stacked/baled crop"/>
    <d v="2021-10-27T01:40:09"/>
    <d v="2021-10-27T15:33:57"/>
    <s v="6-10 sqm"/>
    <x v="6"/>
  </r>
  <r>
    <d v="2020-09-20T17:35:49"/>
    <s v="2020"/>
    <n v="8"/>
    <s v="FDR"/>
    <s v="Heat source and combustibles brought together deliberately"/>
    <n v="391"/>
    <s v="Stacked/baled crop"/>
    <d v="2020-09-20T17:37:05"/>
    <d v="2020-09-21T09:58:20"/>
    <s v="Over 200"/>
    <x v="7"/>
  </r>
  <r>
    <d v="2018-07-01T18:37:13"/>
    <s v="2018"/>
    <n v="9"/>
    <s v="FDR"/>
    <s v="Heat source and combustibles brought together deliberately"/>
    <n v="402"/>
    <s v="Roadside vegetation"/>
    <d v="2018-07-01T18:38:04"/>
    <d v="2018-07-02T14:14:33"/>
    <s v="Over 200"/>
    <x v="8"/>
  </r>
  <r>
    <d v="2017-04-26T17:28:19"/>
    <s v="2017"/>
    <n v="10"/>
    <s v="FDR"/>
    <s v="Heat source and combustibles brought together deliberately"/>
    <n v="393"/>
    <s v="Woodland/forest - broadleaf/hardwood"/>
    <d v="2017-04-26T17:30:55"/>
    <d v="2017-04-27T16:41:30"/>
    <s v="101 - 200"/>
    <x v="9"/>
  </r>
  <r>
    <d v="2021-04-28T16:13:09"/>
    <s v="2021"/>
    <n v="11"/>
    <s v="FDR"/>
    <s v="Other intentional burning, ing out of control"/>
    <n v="391"/>
    <s v="Stacked/baled crop"/>
    <d v="2021-04-28T16:15:19"/>
    <d v="2021-04-29T17:54:14"/>
    <s v="21 - 50"/>
    <x v="10"/>
  </r>
  <r>
    <d v="2018-05-13T14:21:53"/>
    <s v="2018"/>
    <n v="12"/>
    <s v="FDR"/>
    <s v="Heat source and combustibles brought together deliberately"/>
    <n v="398"/>
    <s v="Heathland or moorland"/>
    <d v="2018-05-13T14:22:47"/>
    <d v="2018-05-14T18:19:02"/>
    <s v="Over 200"/>
    <x v="11"/>
  </r>
  <r>
    <d v="2018-06-28T14:21:19"/>
    <s v="2018"/>
    <n v="13"/>
    <s v="FDR"/>
    <s v="Heat source and combustibles brought together deliberately"/>
    <n v="398"/>
    <s v="Heathland or moorland"/>
    <d v="2018-06-28T14:23:19"/>
    <d v="2018-06-29T19:56:51"/>
    <s v="Over 200"/>
    <x v="12"/>
  </r>
  <r>
    <d v="2019-06-29T11:59:14"/>
    <s v="2019"/>
    <n v="14"/>
    <s v="FDR"/>
    <s v="Combustible articles too close to heat source (or fire)"/>
    <n v="391"/>
    <s v="Stacked/baled crop"/>
    <d v="2019-06-29T12:00:29"/>
    <d v="2019-06-30T18:35:44"/>
    <s v="51 - 100"/>
    <x v="13"/>
  </r>
  <r>
    <d v="2020-04-21T03:38:00"/>
    <s v="2020"/>
    <n v="15"/>
    <s v="FDR"/>
    <s v="Heat source and combustibles brought together deliberately"/>
    <n v="391"/>
    <s v="Stacked/baled crop"/>
    <d v="2020-04-21T03:39:36"/>
    <d v="2020-04-22T13:03:22"/>
    <s v="21 - 50"/>
    <x v="14"/>
  </r>
  <r>
    <d v="2017-09-02T05:06:11"/>
    <s v="2017"/>
    <n v="16"/>
    <s v="FDR"/>
    <s v="Heat source and combustibles brought together deliberately"/>
    <n v="393"/>
    <s v="Woodland/forest - broadleaf/hardwood"/>
    <d v="2017-09-02T05:10:35"/>
    <d v="2017-09-03T14:40:48"/>
    <s v="51 - 100"/>
    <x v="15"/>
  </r>
  <r>
    <d v="2017-07-17T15:11:05"/>
    <s v="2017"/>
    <n v="17"/>
    <s v="FDR"/>
    <s v="Other"/>
    <n v="390"/>
    <s v="Standing crop"/>
    <d v="2017-07-17T15:12:28"/>
    <d v="2017-07-19T06:44:43"/>
    <s v="Over 200"/>
    <x v="16"/>
  </r>
  <r>
    <d v="2018-06-10T14:44:03"/>
    <s v="2018"/>
    <n v="18"/>
    <s v="FDR"/>
    <s v="Heat source and combustibles brought together deliberately"/>
    <n v="393"/>
    <s v="Woodland/forest - broadleaf/hardwood"/>
    <d v="2018-06-10T14:47:28"/>
    <d v="2018-06-12T06:49:42"/>
    <s v="21 - 50"/>
    <x v="17"/>
  </r>
  <r>
    <d v="2020-04-22T14:47:51"/>
    <s v="2020"/>
    <n v="19"/>
    <s v="FDR"/>
    <s v="Combustible articles too close to heat source (or fire)"/>
    <n v="398"/>
    <s v="Heathland or moorland"/>
    <d v="2020-04-22T14:50:56"/>
    <d v="2020-04-24T14:26:52"/>
    <s v="Over 200"/>
    <x v="18"/>
  </r>
  <r>
    <d v="2018-07-27T09:43:11"/>
    <s v="2018"/>
    <n v="20"/>
    <s v="FDR"/>
    <s v="Heat source and combustibles brought together deliberately"/>
    <n v="392"/>
    <s v="Woodland/forest - conifers/softwood"/>
    <d v="2018-07-27T09:44:17"/>
    <d v="2018-07-29T17:17:00"/>
    <s v="Over 200"/>
    <x v="19"/>
  </r>
  <r>
    <d v="2022-04-22T15:07:23"/>
    <s v="2022"/>
    <n v="21"/>
    <s v="FDR"/>
    <s v="Bonfire ing out of control"/>
    <n v="398"/>
    <s v="Heathland or moorland"/>
    <d v="2022-04-22T15:10:27"/>
    <d v="2022-04-25T09:14:47"/>
    <s v="Over 200"/>
    <x v="20"/>
  </r>
  <r>
    <d v="2017-07-02T02:46:00"/>
    <s v="2017"/>
    <n v="22"/>
    <s v="FDR"/>
    <s v="Heat source and combustibles brought together deliberately"/>
    <n v="395"/>
    <s v="Straw/stubble burning"/>
    <d v="2017-07-02T02:47:51"/>
    <d v="2017-07-04T21:10:58"/>
    <s v="21 - 50"/>
    <x v="21"/>
  </r>
  <r>
    <d v="2022-09-05T01:26:05"/>
    <s v="2022"/>
    <n v="23"/>
    <s v="FDR"/>
    <s v="Natural occurrence"/>
    <n v="391"/>
    <s v="Stacked/baled crop"/>
    <d v="2022-09-05T01:27:16"/>
    <d v="2022-09-08T17:48:09"/>
    <s v="21 - 50"/>
    <x v="22"/>
  </r>
  <r>
    <d v="2017-04-09T13:50:18"/>
    <s v="2017"/>
    <n v="24"/>
    <s v="FDR"/>
    <s v="Heat source and combustibles brought together deliberately"/>
    <n v="398"/>
    <s v="Heathland or moorland"/>
    <d v="2017-04-09T13:50:58"/>
    <d v="2017-04-13T13:33:55"/>
    <s v="Over 200"/>
    <x v="23"/>
  </r>
  <r>
    <d v="2018-07-26T17:13:33"/>
    <s v="2018"/>
    <n v="25"/>
    <s v="FDR"/>
    <s v="Other"/>
    <n v="390"/>
    <s v="Standing crop"/>
    <d v="2018-07-26T17:14:54"/>
    <d v="2018-07-30T17:52:33"/>
    <s v="21 - 50"/>
    <x v="24"/>
  </r>
  <r>
    <d v="2017-05-07T16:58:56"/>
    <s v="2017"/>
    <n v="26"/>
    <s v="FDR"/>
    <s v="Other"/>
    <n v="398"/>
    <s v="Heathland or moorland"/>
    <d v="2017-05-07T17:10:59"/>
    <d v="2017-05-13T07:04:22"/>
    <s v="Over 200"/>
    <x v="25"/>
  </r>
  <r>
    <d v="2022-03-27T16:08:39"/>
    <s v="2022"/>
    <n v="27"/>
    <s v="FDR"/>
    <s v="Heat source and combustibles brought together deliberately"/>
    <n v="398"/>
    <s v="Heathland or moorland"/>
    <d v="2022-03-27T16:10:30"/>
    <d v="2022-04-04T11:44:57"/>
    <s v="Over 200"/>
    <x v="26"/>
  </r>
  <r>
    <d v="2021-09-05T13:41:32"/>
    <s v="2021"/>
    <n v="28"/>
    <s v="FDR"/>
    <s v="Heat source and combustibles brought together deliberately"/>
    <n v="391"/>
    <s v="Stacked/baled crop"/>
    <d v="2021-09-05T13:42:41"/>
    <d v="2021-09-13T12:32:47"/>
    <s v="51 - 100"/>
    <x v="27"/>
  </r>
  <r>
    <d v="2022-07-18T15:40:47"/>
    <s v="2022"/>
    <n v="29"/>
    <s v="FDR"/>
    <s v="Overheating, unknown cause"/>
    <n v="398"/>
    <s v="Heathland or moorland"/>
    <d v="2022-07-18T15:42:23"/>
    <d v="2022-07-26T15:22:21"/>
    <s v="101 - 200"/>
    <x v="28"/>
  </r>
  <r>
    <d v="2018-08-05T14:41:32"/>
    <s v="2018"/>
    <n v="30"/>
    <s v="FDR"/>
    <s v="Heat source and combustibles brought together deliberately"/>
    <n v="398"/>
    <s v="Heathland or moorland"/>
    <d v="2018-08-05T14:43:01"/>
    <d v="2018-08-15T09:26:36"/>
    <s v="Over 200"/>
    <x v="29"/>
  </r>
  <r>
    <d v="2018-08-09T13:28:10"/>
    <s v="2018"/>
    <n v="31"/>
    <s v="FDR"/>
    <s v="Other intentional burning, ing out of control"/>
    <n v="392"/>
    <s v="Woodland/forest - conifers/softwood"/>
    <d v="2018-08-09T13:29:31"/>
    <d v="2018-08-25T10:18:18"/>
    <s v="Over 200"/>
    <x v="30"/>
  </r>
  <r>
    <d v="2020-04-21T17:12:47"/>
    <s v="2020"/>
    <n v="32"/>
    <s v="FDR"/>
    <s v="Other"/>
    <n v="398"/>
    <s v="Heathland or moorland"/>
    <d v="2020-04-21T17:13:37"/>
    <d v="2020-05-08T11:03:57"/>
    <s v="Over 200"/>
    <x v="31"/>
  </r>
  <r>
    <d v="2022-08-14T16:50:49"/>
    <s v="2022"/>
    <n v="33"/>
    <s v="FDR"/>
    <s v="Fault in equipment or appliance"/>
    <n v="395"/>
    <s v="Straw/stubble burning"/>
    <d v="2022-08-14T16:57:24"/>
    <d v="2022-09-02T05:57:02"/>
    <s v="Over 200"/>
    <x v="32"/>
  </r>
  <r>
    <d v="2020-05-22T18:31:48"/>
    <s v="2020"/>
    <n v="34"/>
    <s v="FDR"/>
    <s v="Overheating, unknown cause"/>
    <n v="392"/>
    <s v="Woodland/forest - conifers/softwood"/>
    <d v="2020-05-22T18:33:31"/>
    <d v="2020-06-11T07:38:13"/>
    <s v="Over 200"/>
    <x v="33"/>
  </r>
  <r>
    <d v="2018-06-29T17:38:54"/>
    <s v="2018"/>
    <n v="35"/>
    <s v="FDR"/>
    <s v="N/A"/>
    <n v="454"/>
    <s v="Other outdoor location"/>
    <d v="2018-06-29T17:39:33"/>
    <d v="2018-07-25T15:57:38"/>
    <s v="Over 200"/>
    <x v="34"/>
  </r>
  <r>
    <d v="2018-07-22T13:02:54"/>
    <s v="2018"/>
    <n v="36"/>
    <s v="FDR"/>
    <s v="Heat source and combustibles brought together deliberately"/>
    <n v="398"/>
    <s v="Heathland or moorland"/>
    <d v="2018-07-22T13:04:12"/>
    <d v="2018-08-20T09:33:57"/>
    <s v="Over 200"/>
    <x v="35"/>
  </r>
  <r>
    <d v="2020-07-31T15:06:27"/>
    <s v="2020"/>
    <n v="37"/>
    <s v="FDR"/>
    <s v="Heat source and combustibles brought together deliberately"/>
    <n v="392"/>
    <s v="Woodland/forest - conifers/softwood"/>
    <d v="2020-07-31T15:08:51"/>
    <d v="2020-09-02T15:30:33"/>
    <s v="Over 200"/>
    <x v="36"/>
  </r>
  <r>
    <d v="2018-05-13T15:25:49"/>
    <s v="2018"/>
    <n v="38"/>
    <s v="FDR"/>
    <s v="Overheating, unknown cause"/>
    <n v="454"/>
    <s v="Other outdoor location"/>
    <d v="2018-05-13T15:26:37"/>
    <d v="2018-06-26T08:27:27"/>
    <s v="Over 200"/>
    <x v="37"/>
  </r>
  <r>
    <d v="2018-08-08T11:47:04"/>
    <s v="2018"/>
    <n v="39"/>
    <s v="FDR"/>
    <s v="Heat source and combustibles brought together deliberately"/>
    <n v="454"/>
    <s v="Other outdoor location"/>
    <d v="2018-08-08T11:48:50"/>
    <d v="2018-10-09T13:03:52"/>
    <s v="Over 200"/>
    <x v="38"/>
  </r>
  <r>
    <d v="2018-07-24T13:25:13"/>
    <s v="2018"/>
    <n v="40"/>
    <s v="FDR"/>
    <s v="Heat source and combustibles brought together deliberately"/>
    <n v="398"/>
    <s v="Heathland or moorland"/>
    <d v="2018-07-24T13:27:40"/>
    <d v="2018-10-09T16:05:09"/>
    <s v="101 - 200"/>
    <x v="39"/>
  </r>
  <r>
    <d v="2018-07-02T15:24:02"/>
    <s v="2018"/>
    <n v="41"/>
    <s v="FDR"/>
    <s v="Heat source and combustibles brought together deliberately"/>
    <n v="454"/>
    <s v="Other outdoor location"/>
    <d v="2018-07-02T15:27:10"/>
    <d v="2018-10-10T18:00:24"/>
    <s v="Over 200"/>
    <x v="40"/>
  </r>
  <r>
    <d v="2018-06-30T17:16:54"/>
    <s v="2018"/>
    <n v="42"/>
    <s v="FDR"/>
    <s v="Careless handling  - due to careless disposal"/>
    <n v="398"/>
    <s v="Heathland or moorland"/>
    <d v="2018-06-30T17:20:00"/>
    <d v="2018-10-09T13:29:06"/>
    <s v="Over 200"/>
    <x v="41"/>
  </r>
  <r>
    <d v="2018-06-25T15:50:15"/>
    <s v="2018"/>
    <n v="43"/>
    <s v="FDR"/>
    <s v="Overheating, unknown cause"/>
    <n v="401"/>
    <s v="Railway trackside vegetation"/>
    <d v="2018-06-25T15:51:12"/>
    <d v="2018-10-09T16:14:01"/>
    <s v="101 - 200"/>
    <x v="42"/>
  </r>
  <r>
    <d v="2022-08-12T16:46:30"/>
    <s v="2022"/>
    <n v="44"/>
    <s v="FDR"/>
    <s v="Other"/>
    <n v="395"/>
    <s v="Straw/stubble burning"/>
    <d v="2022-08-12T17:01:54"/>
    <d v="2023-01-21T15:33:06"/>
    <s v="Over 20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 rowHeaderCaption="Property Type and Size of Fire " colHeaderCaption="Year">
  <location ref="K4:R34" firstHeaderRow="1" firstDataRow="2" firstDataCol="1"/>
  <pivotFields count="11">
    <pivotField numFmtId="22" showAll="0"/>
    <pivotField axis="axisCol" showAll="0">
      <items count="7">
        <item x="5"/>
        <item x="1"/>
        <item x="2"/>
        <item x="4"/>
        <item x="3"/>
        <item x="0"/>
        <item t="default"/>
      </items>
    </pivotField>
    <pivotField dataField="1" showAll="0"/>
    <pivotField showAll="0"/>
    <pivotField showAll="0"/>
    <pivotField showAll="0"/>
    <pivotField axis="axisRow" showAll="0">
      <items count="10">
        <item x="4"/>
        <item x="7"/>
        <item x="8"/>
        <item x="3"/>
        <item x="1"/>
        <item x="0"/>
        <item x="6"/>
        <item x="2"/>
        <item x="5"/>
        <item t="default"/>
      </items>
    </pivotField>
    <pivotField numFmtId="22" showAll="0"/>
    <pivotField numFmtId="22" showAll="0"/>
    <pivotField axis="axisRow" showAll="0">
      <items count="7">
        <item x="4"/>
        <item x="1"/>
        <item x="5"/>
        <item x="2"/>
        <item x="3"/>
        <item x="0"/>
        <item t="default"/>
      </items>
    </pivotField>
    <pivotField numFmtId="46" showAll="0"/>
  </pivotFields>
  <rowFields count="2">
    <field x="6"/>
    <field x="9"/>
  </rowFields>
  <rowItems count="29">
    <i>
      <x/>
    </i>
    <i r="1">
      <x/>
    </i>
    <i r="1">
      <x v="5"/>
    </i>
    <i>
      <x v="1"/>
    </i>
    <i r="1">
      <x v="5"/>
    </i>
    <i>
      <x v="2"/>
    </i>
    <i r="1">
      <x/>
    </i>
    <i>
      <x v="3"/>
    </i>
    <i r="1">
      <x v="5"/>
    </i>
    <i>
      <x v="4"/>
    </i>
    <i r="1">
      <x v="1"/>
    </i>
    <i r="1">
      <x v="2"/>
    </i>
    <i r="1">
      <x v="3"/>
    </i>
    <i r="1">
      <x v="4"/>
    </i>
    <i r="1">
      <x v="5"/>
    </i>
    <i>
      <x v="5"/>
    </i>
    <i r="1">
      <x v="2"/>
    </i>
    <i r="1">
      <x v="5"/>
    </i>
    <i>
      <x v="6"/>
    </i>
    <i r="1">
      <x v="2"/>
    </i>
    <i r="1">
      <x v="5"/>
    </i>
    <i>
      <x v="7"/>
    </i>
    <i r="1">
      <x/>
    </i>
    <i r="1">
      <x v="2"/>
    </i>
    <i r="1">
      <x v="3"/>
    </i>
    <i r="1">
      <x v="5"/>
    </i>
    <i>
      <x v="8"/>
    </i>
    <i r="1"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Wildfires by Property Type, Year and Fire Size" fld="2" baseField="0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 rowHeaderCaption="Fire Size M2" colHeaderCaption="Year">
  <location ref="A18:H26" firstHeaderRow="1" firstDataRow="2" firstDataCol="1"/>
  <pivotFields count="11">
    <pivotField numFmtId="22" showAll="0"/>
    <pivotField axis="axisCol" showAll="0">
      <items count="7">
        <item x="5"/>
        <item x="1"/>
        <item x="2"/>
        <item x="4"/>
        <item x="3"/>
        <item x="0"/>
        <item t="default"/>
      </items>
    </pivotField>
    <pivotField dataField="1" showAll="0"/>
    <pivotField showAll="0"/>
    <pivotField showAll="0"/>
    <pivotField showAll="0"/>
    <pivotField showAll="0"/>
    <pivotField numFmtId="22" showAll="0"/>
    <pivotField numFmtId="22" showAll="0"/>
    <pivotField axis="axisRow" showAll="0">
      <items count="7">
        <item x="4"/>
        <item x="1"/>
        <item x="5"/>
        <item x="2"/>
        <item x="3"/>
        <item x="0"/>
        <item t="default"/>
      </items>
    </pivotField>
    <pivotField numFmtId="46"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Wildfires by Year and Size" fld="2" subtotal="count" baseField="9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 rowHeaderCaption="Cause " colHeaderCaption="Year">
  <location ref="A3:H15" firstHeaderRow="1" firstDataRow="2" firstDataCol="1"/>
  <pivotFields count="11">
    <pivotField numFmtId="22" showAll="0"/>
    <pivotField axis="axisCol" showAll="0">
      <items count="7">
        <item x="5"/>
        <item x="1"/>
        <item x="2"/>
        <item x="4"/>
        <item x="3"/>
        <item x="0"/>
        <item t="default"/>
      </items>
    </pivotField>
    <pivotField dataField="1" showAll="0"/>
    <pivotField showAll="0"/>
    <pivotField axis="axisRow" showAll="0">
      <items count="11">
        <item x="7"/>
        <item x="9"/>
        <item x="6"/>
        <item x="1"/>
        <item x="2"/>
        <item x="8"/>
        <item x="3"/>
        <item x="0"/>
        <item n="Other intentional burning, out of control" x="5"/>
        <item x="4"/>
        <item t="default"/>
      </items>
    </pivotField>
    <pivotField showAll="0"/>
    <pivotField showAll="0"/>
    <pivotField numFmtId="22" showAll="0"/>
    <pivotField numFmtId="22" showAll="0"/>
    <pivotField showAll="0">
      <items count="7">
        <item x="4"/>
        <item x="1"/>
        <item x="5"/>
        <item x="2"/>
        <item x="3"/>
        <item x="0"/>
        <item t="default"/>
      </items>
    </pivotField>
    <pivotField numFmtId="46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Wildfires by Year and Cause " fld="2" subtotal="count" baseField="1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8:C45" firstHeaderRow="1" firstDataRow="1" firstDataCol="0"/>
  <pivotFields count="12">
    <pivotField numFmtId="22" showAll="0"/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showAll="0"/>
    <pivotField numFmtId="4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K45" totalsRowShown="0">
  <autoFilter ref="A1:K45"/>
  <tableColumns count="11">
    <tableColumn id="1" name="DateTimeOfCall" dataDxfId="4"/>
    <tableColumn id="2" name="Year" dataDxfId="3">
      <calculatedColumnFormula>TEXT(A2, "yyyy")</calculatedColumnFormula>
    </tableColumn>
    <tableColumn id="3" name="Identifier"/>
    <tableColumn id="4" name="ActualStop"/>
    <tableColumn id="5" name="Cause "/>
    <tableColumn id="6" name="IRSCode"/>
    <tableColumn id="7" name="Property Type"/>
    <tableColumn id="8" name="AssignTime" dataDxfId="2"/>
    <tableColumn id="9" name="ClosedTime" dataDxfId="1"/>
    <tableColumn id="10" name="fire area damage (m2)"/>
    <tableColumn id="11" name="Duration (Hours, Mins, Seconds)" dataDxfId="0">
      <calculatedColumnFormula>(I2-H2)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5"/>
  <sheetViews>
    <sheetView tabSelected="1" workbookViewId="0">
      <selection activeCell="C10" sqref="C10"/>
    </sheetView>
  </sheetViews>
  <sheetFormatPr defaultRowHeight="12.5" x14ac:dyDescent="0.25"/>
  <cols>
    <col min="1" max="1" width="49.90625" bestFit="1" customWidth="1"/>
    <col min="2" max="2" width="16.1796875" bestFit="1" customWidth="1"/>
    <col min="3" max="7" width="5" bestFit="1" customWidth="1"/>
    <col min="8" max="8" width="11.36328125" bestFit="1" customWidth="1"/>
    <col min="9" max="9" width="8.81640625" bestFit="1" customWidth="1"/>
    <col min="10" max="10" width="9.90625" bestFit="1" customWidth="1"/>
    <col min="11" max="11" width="42.08984375" bestFit="1" customWidth="1"/>
    <col min="12" max="12" width="16.1796875" bestFit="1" customWidth="1"/>
    <col min="13" max="17" width="5" bestFit="1" customWidth="1"/>
    <col min="18" max="18" width="11.36328125" bestFit="1" customWidth="1"/>
    <col min="19" max="19" width="9.90625" bestFit="1" customWidth="1"/>
    <col min="20" max="20" width="8.81640625" bestFit="1" customWidth="1"/>
    <col min="21" max="21" width="9.90625" bestFit="1" customWidth="1"/>
    <col min="22" max="22" width="6.81640625" bestFit="1" customWidth="1"/>
    <col min="23" max="23" width="8.81640625" bestFit="1" customWidth="1"/>
    <col min="24" max="24" width="9.90625" bestFit="1" customWidth="1"/>
    <col min="25" max="25" width="11.36328125" bestFit="1" customWidth="1"/>
  </cols>
  <sheetData>
    <row r="3" spans="1:18" x14ac:dyDescent="0.25">
      <c r="A3" s="14" t="s">
        <v>83</v>
      </c>
      <c r="B3" s="14" t="s">
        <v>71</v>
      </c>
    </row>
    <row r="4" spans="1:18" x14ac:dyDescent="0.25">
      <c r="A4" s="14" t="s">
        <v>79</v>
      </c>
      <c r="B4" t="s">
        <v>72</v>
      </c>
      <c r="C4" t="s">
        <v>73</v>
      </c>
      <c r="D4" t="s">
        <v>74</v>
      </c>
      <c r="E4" t="s">
        <v>75</v>
      </c>
      <c r="F4" t="s">
        <v>76</v>
      </c>
      <c r="G4" t="s">
        <v>77</v>
      </c>
      <c r="H4" t="s">
        <v>78</v>
      </c>
      <c r="K4" s="14" t="s">
        <v>85</v>
      </c>
      <c r="L4" s="14" t="s">
        <v>71</v>
      </c>
    </row>
    <row r="5" spans="1:18" x14ac:dyDescent="0.25">
      <c r="A5" s="15" t="s">
        <v>10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1</v>
      </c>
      <c r="H5" s="16">
        <v>1</v>
      </c>
      <c r="K5" s="14" t="s">
        <v>84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  <c r="R5" t="s">
        <v>78</v>
      </c>
    </row>
    <row r="6" spans="1:18" x14ac:dyDescent="0.25">
      <c r="A6" s="15" t="s">
        <v>8</v>
      </c>
      <c r="B6" s="16">
        <v>0</v>
      </c>
      <c r="C6" s="16">
        <v>1</v>
      </c>
      <c r="D6" s="16">
        <v>0</v>
      </c>
      <c r="E6" s="16">
        <v>0</v>
      </c>
      <c r="F6" s="16">
        <v>0</v>
      </c>
      <c r="G6" s="16">
        <v>0</v>
      </c>
      <c r="H6" s="16">
        <v>1</v>
      </c>
      <c r="K6" s="15" t="s">
        <v>9</v>
      </c>
      <c r="L6" s="16">
        <v>50</v>
      </c>
      <c r="M6" s="16">
        <v>173</v>
      </c>
      <c r="N6" s="16">
        <v>0</v>
      </c>
      <c r="O6" s="16">
        <v>51</v>
      </c>
      <c r="P6" s="16">
        <v>0</v>
      </c>
      <c r="Q6" s="16">
        <v>77</v>
      </c>
      <c r="R6" s="16">
        <v>351</v>
      </c>
    </row>
    <row r="7" spans="1:18" x14ac:dyDescent="0.25">
      <c r="A7" s="15" t="s">
        <v>14</v>
      </c>
      <c r="B7" s="16">
        <v>0</v>
      </c>
      <c r="C7" s="16">
        <v>0</v>
      </c>
      <c r="D7" s="16">
        <v>1</v>
      </c>
      <c r="E7" s="16">
        <v>1</v>
      </c>
      <c r="F7" s="16">
        <v>0</v>
      </c>
      <c r="G7" s="16">
        <v>0</v>
      </c>
      <c r="H7" s="16">
        <v>2</v>
      </c>
      <c r="K7" s="17" t="s">
        <v>26</v>
      </c>
      <c r="L7" s="16">
        <v>0</v>
      </c>
      <c r="M7" s="16">
        <v>40</v>
      </c>
      <c r="N7" s="16">
        <v>0</v>
      </c>
      <c r="O7" s="16">
        <v>0</v>
      </c>
      <c r="P7" s="16">
        <v>0</v>
      </c>
      <c r="Q7" s="16">
        <v>29</v>
      </c>
      <c r="R7" s="16">
        <v>69</v>
      </c>
    </row>
    <row r="8" spans="1:18" x14ac:dyDescent="0.25">
      <c r="A8" s="15" t="s">
        <v>22</v>
      </c>
      <c r="B8" s="16">
        <v>0</v>
      </c>
      <c r="C8" s="16">
        <v>1</v>
      </c>
      <c r="D8" s="16">
        <v>0</v>
      </c>
      <c r="E8" s="16">
        <v>0</v>
      </c>
      <c r="F8" s="16">
        <v>0</v>
      </c>
      <c r="G8" s="16">
        <v>1</v>
      </c>
      <c r="H8" s="16">
        <v>2</v>
      </c>
      <c r="K8" s="17" t="s">
        <v>25</v>
      </c>
      <c r="L8" s="16">
        <v>50</v>
      </c>
      <c r="M8" s="16">
        <v>133</v>
      </c>
      <c r="N8" s="16">
        <v>0</v>
      </c>
      <c r="O8" s="16">
        <v>51</v>
      </c>
      <c r="P8" s="16">
        <v>0</v>
      </c>
      <c r="Q8" s="16">
        <v>48</v>
      </c>
      <c r="R8" s="16">
        <v>282</v>
      </c>
    </row>
    <row r="9" spans="1:18" x14ac:dyDescent="0.25">
      <c r="A9" s="15" t="s">
        <v>6</v>
      </c>
      <c r="B9" s="16">
        <v>4</v>
      </c>
      <c r="C9" s="16">
        <v>11</v>
      </c>
      <c r="D9" s="16">
        <v>1</v>
      </c>
      <c r="E9" s="16">
        <v>3</v>
      </c>
      <c r="F9" s="16">
        <v>1</v>
      </c>
      <c r="G9" s="16">
        <v>1</v>
      </c>
      <c r="H9" s="16">
        <v>21</v>
      </c>
      <c r="K9" s="15" t="s">
        <v>21</v>
      </c>
      <c r="L9" s="16">
        <v>0</v>
      </c>
      <c r="M9" s="16">
        <v>153</v>
      </c>
      <c r="N9" s="16">
        <v>0</v>
      </c>
      <c r="O9" s="16">
        <v>0</v>
      </c>
      <c r="P9" s="16">
        <v>0</v>
      </c>
      <c r="Q9" s="16">
        <v>0</v>
      </c>
      <c r="R9" s="16">
        <v>153</v>
      </c>
    </row>
    <row r="10" spans="1:18" x14ac:dyDescent="0.25">
      <c r="A10" s="15" t="s">
        <v>24</v>
      </c>
      <c r="B10" s="16">
        <v>0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1</v>
      </c>
      <c r="K10" s="17" t="s">
        <v>25</v>
      </c>
      <c r="L10" s="16">
        <v>0</v>
      </c>
      <c r="M10" s="16">
        <v>153</v>
      </c>
      <c r="N10" s="16">
        <v>0</v>
      </c>
      <c r="O10" s="16">
        <v>0</v>
      </c>
      <c r="P10" s="16">
        <v>0</v>
      </c>
      <c r="Q10" s="16">
        <v>0</v>
      </c>
      <c r="R10" s="16">
        <v>153</v>
      </c>
    </row>
    <row r="11" spans="1:18" x14ac:dyDescent="0.25">
      <c r="A11" s="15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2</v>
      </c>
      <c r="H11" s="16">
        <v>2</v>
      </c>
      <c r="K11" s="15" t="s">
        <v>23</v>
      </c>
      <c r="L11" s="16">
        <v>0</v>
      </c>
      <c r="M11" s="16">
        <v>43</v>
      </c>
      <c r="N11" s="16">
        <v>0</v>
      </c>
      <c r="O11" s="16">
        <v>0</v>
      </c>
      <c r="P11" s="16">
        <v>0</v>
      </c>
      <c r="Q11" s="16">
        <v>0</v>
      </c>
      <c r="R11" s="16">
        <v>43</v>
      </c>
    </row>
    <row r="12" spans="1:18" x14ac:dyDescent="0.25">
      <c r="A12" s="15" t="s">
        <v>13</v>
      </c>
      <c r="B12" s="16">
        <v>2</v>
      </c>
      <c r="C12" s="16">
        <v>2</v>
      </c>
      <c r="D12" s="16">
        <v>0</v>
      </c>
      <c r="E12" s="16">
        <v>1</v>
      </c>
      <c r="F12" s="16">
        <v>0</v>
      </c>
      <c r="G12" s="16">
        <v>2</v>
      </c>
      <c r="H12" s="16">
        <v>7</v>
      </c>
      <c r="K12" s="17" t="s">
        <v>26</v>
      </c>
      <c r="L12" s="16">
        <v>0</v>
      </c>
      <c r="M12" s="16">
        <v>43</v>
      </c>
      <c r="N12" s="16">
        <v>0</v>
      </c>
      <c r="O12" s="16">
        <v>0</v>
      </c>
      <c r="P12" s="16">
        <v>0</v>
      </c>
      <c r="Q12" s="16">
        <v>0</v>
      </c>
      <c r="R12" s="16">
        <v>43</v>
      </c>
    </row>
    <row r="13" spans="1:18" x14ac:dyDescent="0.25">
      <c r="A13" s="15" t="s">
        <v>86</v>
      </c>
      <c r="B13" s="16">
        <v>0</v>
      </c>
      <c r="C13" s="16">
        <v>1</v>
      </c>
      <c r="D13" s="16">
        <v>0</v>
      </c>
      <c r="E13" s="16">
        <v>0</v>
      </c>
      <c r="F13" s="16">
        <v>1</v>
      </c>
      <c r="G13" s="16">
        <v>0</v>
      </c>
      <c r="H13" s="16">
        <v>2</v>
      </c>
      <c r="K13" s="15" t="s">
        <v>20</v>
      </c>
      <c r="L13" s="16">
        <v>0</v>
      </c>
      <c r="M13" s="16">
        <v>9</v>
      </c>
      <c r="N13" s="16">
        <v>0</v>
      </c>
      <c r="O13" s="16">
        <v>0</v>
      </c>
      <c r="P13" s="16">
        <v>0</v>
      </c>
      <c r="Q13" s="16">
        <v>0</v>
      </c>
      <c r="R13" s="16">
        <v>9</v>
      </c>
    </row>
    <row r="14" spans="1:18" x14ac:dyDescent="0.25">
      <c r="A14" s="15" t="s">
        <v>15</v>
      </c>
      <c r="B14" s="16">
        <v>0</v>
      </c>
      <c r="C14" s="16">
        <v>2</v>
      </c>
      <c r="D14" s="16">
        <v>0</v>
      </c>
      <c r="E14" s="16">
        <v>1</v>
      </c>
      <c r="F14" s="16">
        <v>1</v>
      </c>
      <c r="G14" s="16">
        <v>1</v>
      </c>
      <c r="H14" s="16">
        <v>5</v>
      </c>
      <c r="K14" s="17" t="s">
        <v>25</v>
      </c>
      <c r="L14" s="16">
        <v>0</v>
      </c>
      <c r="M14" s="16">
        <v>9</v>
      </c>
      <c r="N14" s="16">
        <v>0</v>
      </c>
      <c r="O14" s="16">
        <v>0</v>
      </c>
      <c r="P14" s="16">
        <v>0</v>
      </c>
      <c r="Q14" s="16">
        <v>0</v>
      </c>
      <c r="R14" s="16">
        <v>9</v>
      </c>
    </row>
    <row r="15" spans="1:18" x14ac:dyDescent="0.25">
      <c r="A15" s="15" t="s">
        <v>78</v>
      </c>
      <c r="B15" s="16">
        <v>6</v>
      </c>
      <c r="C15" s="16">
        <v>19</v>
      </c>
      <c r="D15" s="16">
        <v>2</v>
      </c>
      <c r="E15" s="16">
        <v>6</v>
      </c>
      <c r="F15" s="16">
        <v>3</v>
      </c>
      <c r="G15" s="16">
        <v>8</v>
      </c>
      <c r="H15" s="16">
        <v>44</v>
      </c>
      <c r="K15" s="15" t="s">
        <v>17</v>
      </c>
      <c r="L15" s="16">
        <v>0</v>
      </c>
      <c r="M15" s="16">
        <v>2</v>
      </c>
      <c r="N15" s="16">
        <v>20</v>
      </c>
      <c r="O15" s="16">
        <v>23</v>
      </c>
      <c r="P15" s="16">
        <v>46</v>
      </c>
      <c r="Q15" s="16">
        <v>27</v>
      </c>
      <c r="R15" s="16">
        <v>118</v>
      </c>
    </row>
    <row r="16" spans="1:18" x14ac:dyDescent="0.25">
      <c r="K16" s="17" t="s">
        <v>30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4</v>
      </c>
      <c r="R16" s="16">
        <v>4</v>
      </c>
    </row>
    <row r="17" spans="1:18" x14ac:dyDescent="0.25">
      <c r="K17" s="17" t="s">
        <v>27</v>
      </c>
      <c r="L17" s="16">
        <v>0</v>
      </c>
      <c r="M17" s="16">
        <v>0</v>
      </c>
      <c r="N17" s="16">
        <v>0</v>
      </c>
      <c r="O17" s="16">
        <v>15</v>
      </c>
      <c r="P17" s="16">
        <v>11</v>
      </c>
      <c r="Q17" s="16">
        <v>23</v>
      </c>
      <c r="R17" s="16">
        <v>49</v>
      </c>
    </row>
    <row r="18" spans="1:18" x14ac:dyDescent="0.25">
      <c r="A18" s="14" t="s">
        <v>82</v>
      </c>
      <c r="B18" s="14" t="s">
        <v>71</v>
      </c>
      <c r="K18" s="17" t="s">
        <v>28</v>
      </c>
      <c r="L18" s="16">
        <v>0</v>
      </c>
      <c r="M18" s="16">
        <v>0</v>
      </c>
      <c r="N18" s="16">
        <v>20</v>
      </c>
      <c r="O18" s="16">
        <v>0</v>
      </c>
      <c r="P18" s="16">
        <v>28</v>
      </c>
      <c r="Q18" s="16">
        <v>0</v>
      </c>
      <c r="R18" s="16">
        <v>48</v>
      </c>
    </row>
    <row r="19" spans="1:18" x14ac:dyDescent="0.25">
      <c r="A19" s="14" t="s">
        <v>81</v>
      </c>
      <c r="B19" t="s">
        <v>72</v>
      </c>
      <c r="C19" t="s">
        <v>73</v>
      </c>
      <c r="D19" t="s">
        <v>74</v>
      </c>
      <c r="E19" t="s">
        <v>75</v>
      </c>
      <c r="F19" t="s">
        <v>76</v>
      </c>
      <c r="G19" t="s">
        <v>77</v>
      </c>
      <c r="H19" t="s">
        <v>78</v>
      </c>
      <c r="K19" s="17" t="s">
        <v>29</v>
      </c>
      <c r="L19" s="16">
        <v>0</v>
      </c>
      <c r="M19" s="16">
        <v>0</v>
      </c>
      <c r="N19" s="16">
        <v>0</v>
      </c>
      <c r="O19" s="16">
        <v>0</v>
      </c>
      <c r="P19" s="16">
        <v>7</v>
      </c>
      <c r="Q19" s="16">
        <v>0</v>
      </c>
      <c r="R19" s="16">
        <v>7</v>
      </c>
    </row>
    <row r="20" spans="1:18" x14ac:dyDescent="0.25">
      <c r="A20" s="15" t="s">
        <v>26</v>
      </c>
      <c r="B20" s="16">
        <v>1</v>
      </c>
      <c r="C20" s="16">
        <v>2</v>
      </c>
      <c r="D20" s="16">
        <v>0</v>
      </c>
      <c r="E20" s="16">
        <v>0</v>
      </c>
      <c r="F20" s="16">
        <v>0</v>
      </c>
      <c r="G20" s="16">
        <v>1</v>
      </c>
      <c r="H20" s="16">
        <v>4</v>
      </c>
      <c r="K20" s="17" t="s">
        <v>25</v>
      </c>
      <c r="L20" s="16">
        <v>0</v>
      </c>
      <c r="M20" s="16">
        <v>2</v>
      </c>
      <c r="N20" s="16">
        <v>0</v>
      </c>
      <c r="O20" s="16">
        <v>8</v>
      </c>
      <c r="P20" s="16">
        <v>0</v>
      </c>
      <c r="Q20" s="16">
        <v>0</v>
      </c>
      <c r="R20" s="16">
        <v>10</v>
      </c>
    </row>
    <row r="21" spans="1:18" x14ac:dyDescent="0.25">
      <c r="A21" s="15" t="s">
        <v>30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1</v>
      </c>
      <c r="H21" s="16">
        <v>1</v>
      </c>
      <c r="K21" s="15" t="s">
        <v>19</v>
      </c>
      <c r="L21" s="16">
        <v>17</v>
      </c>
      <c r="M21" s="16">
        <v>30</v>
      </c>
      <c r="N21" s="16">
        <v>0</v>
      </c>
      <c r="O21" s="16">
        <v>0</v>
      </c>
      <c r="P21" s="16">
        <v>0</v>
      </c>
      <c r="Q21" s="16">
        <v>1</v>
      </c>
      <c r="R21" s="16">
        <v>48</v>
      </c>
    </row>
    <row r="22" spans="1:18" x14ac:dyDescent="0.25">
      <c r="A22" s="15" t="s">
        <v>27</v>
      </c>
      <c r="B22" s="16">
        <v>1</v>
      </c>
      <c r="C22" s="16">
        <v>2</v>
      </c>
      <c r="D22" s="16">
        <v>0</v>
      </c>
      <c r="E22" s="16">
        <v>1</v>
      </c>
      <c r="F22" s="16">
        <v>1</v>
      </c>
      <c r="G22" s="16">
        <v>1</v>
      </c>
      <c r="H22" s="16">
        <v>6</v>
      </c>
      <c r="K22" s="17" t="s">
        <v>27</v>
      </c>
      <c r="L22" s="16">
        <v>0</v>
      </c>
      <c r="M22" s="16">
        <v>25</v>
      </c>
      <c r="N22" s="16">
        <v>0</v>
      </c>
      <c r="O22" s="16">
        <v>0</v>
      </c>
      <c r="P22" s="16">
        <v>0</v>
      </c>
      <c r="Q22" s="16">
        <v>0</v>
      </c>
      <c r="R22" s="16">
        <v>25</v>
      </c>
    </row>
    <row r="23" spans="1:18" x14ac:dyDescent="0.25">
      <c r="A23" s="15" t="s">
        <v>28</v>
      </c>
      <c r="B23" s="16">
        <v>1</v>
      </c>
      <c r="C23" s="16">
        <v>0</v>
      </c>
      <c r="D23" s="16">
        <v>2</v>
      </c>
      <c r="E23" s="16">
        <v>0</v>
      </c>
      <c r="F23" s="16">
        <v>1</v>
      </c>
      <c r="G23" s="16">
        <v>0</v>
      </c>
      <c r="H23" s="16">
        <v>4</v>
      </c>
      <c r="K23" s="17" t="s">
        <v>25</v>
      </c>
      <c r="L23" s="16">
        <v>17</v>
      </c>
      <c r="M23" s="16">
        <v>5</v>
      </c>
      <c r="N23" s="16">
        <v>0</v>
      </c>
      <c r="O23" s="16">
        <v>0</v>
      </c>
      <c r="P23" s="16">
        <v>0</v>
      </c>
      <c r="Q23" s="16">
        <v>1</v>
      </c>
      <c r="R23" s="16">
        <v>23</v>
      </c>
    </row>
    <row r="24" spans="1:18" x14ac:dyDescent="0.25">
      <c r="A24" s="15" t="s">
        <v>29</v>
      </c>
      <c r="B24" s="16">
        <v>0</v>
      </c>
      <c r="C24" s="16">
        <v>0</v>
      </c>
      <c r="D24" s="16">
        <v>0</v>
      </c>
      <c r="E24" s="16">
        <v>0</v>
      </c>
      <c r="F24" s="16">
        <v>1</v>
      </c>
      <c r="G24" s="16">
        <v>0</v>
      </c>
      <c r="H24" s="16">
        <v>1</v>
      </c>
      <c r="K24" s="15" t="s">
        <v>18</v>
      </c>
      <c r="L24" s="16">
        <v>22</v>
      </c>
      <c r="M24" s="16">
        <v>0</v>
      </c>
      <c r="N24" s="16">
        <v>0</v>
      </c>
      <c r="O24" s="16">
        <v>0</v>
      </c>
      <c r="P24" s="16">
        <v>0</v>
      </c>
      <c r="Q24" s="16">
        <v>77</v>
      </c>
      <c r="R24" s="16">
        <v>99</v>
      </c>
    </row>
    <row r="25" spans="1:18" x14ac:dyDescent="0.25">
      <c r="A25" s="15" t="s">
        <v>25</v>
      </c>
      <c r="B25" s="16">
        <v>3</v>
      </c>
      <c r="C25" s="16">
        <v>15</v>
      </c>
      <c r="D25" s="16">
        <v>0</v>
      </c>
      <c r="E25" s="16">
        <v>5</v>
      </c>
      <c r="F25" s="16">
        <v>0</v>
      </c>
      <c r="G25" s="16">
        <v>5</v>
      </c>
      <c r="H25" s="16">
        <v>28</v>
      </c>
      <c r="K25" s="17" t="s">
        <v>27</v>
      </c>
      <c r="L25" s="16">
        <v>22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22</v>
      </c>
    </row>
    <row r="26" spans="1:18" x14ac:dyDescent="0.25">
      <c r="A26" s="15" t="s">
        <v>78</v>
      </c>
      <c r="B26" s="16">
        <v>6</v>
      </c>
      <c r="C26" s="16">
        <v>19</v>
      </c>
      <c r="D26" s="16">
        <v>2</v>
      </c>
      <c r="E26" s="16">
        <v>6</v>
      </c>
      <c r="F26" s="16">
        <v>3</v>
      </c>
      <c r="G26" s="16">
        <v>8</v>
      </c>
      <c r="H26" s="16">
        <v>44</v>
      </c>
      <c r="K26" s="17" t="s">
        <v>25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77</v>
      </c>
      <c r="R26" s="16">
        <v>77</v>
      </c>
    </row>
    <row r="27" spans="1:18" x14ac:dyDescent="0.25">
      <c r="K27" s="15" t="s">
        <v>7</v>
      </c>
      <c r="L27" s="16">
        <v>26</v>
      </c>
      <c r="M27" s="16">
        <v>21</v>
      </c>
      <c r="N27" s="16">
        <v>0</v>
      </c>
      <c r="O27" s="16">
        <v>0</v>
      </c>
      <c r="P27" s="16">
        <v>0</v>
      </c>
      <c r="Q27" s="16">
        <v>0</v>
      </c>
      <c r="R27" s="16">
        <v>47</v>
      </c>
    </row>
    <row r="28" spans="1:18" x14ac:dyDescent="0.25">
      <c r="A28" s="5"/>
      <c r="B28" s="6"/>
      <c r="C28" s="7"/>
      <c r="K28" s="17" t="s">
        <v>26</v>
      </c>
      <c r="L28" s="16">
        <v>10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10</v>
      </c>
    </row>
    <row r="29" spans="1:18" x14ac:dyDescent="0.25">
      <c r="A29" s="8"/>
      <c r="B29" s="9"/>
      <c r="C29" s="10"/>
      <c r="K29" s="17" t="s">
        <v>27</v>
      </c>
      <c r="L29" s="16">
        <v>0</v>
      </c>
      <c r="M29" s="16">
        <v>18</v>
      </c>
      <c r="N29" s="16">
        <v>0</v>
      </c>
      <c r="O29" s="16">
        <v>0</v>
      </c>
      <c r="P29" s="16">
        <v>0</v>
      </c>
      <c r="Q29" s="16">
        <v>0</v>
      </c>
      <c r="R29" s="16">
        <v>18</v>
      </c>
    </row>
    <row r="30" spans="1:18" x14ac:dyDescent="0.25">
      <c r="A30" s="8"/>
      <c r="B30" s="9"/>
      <c r="C30" s="10"/>
      <c r="K30" s="17" t="s">
        <v>28</v>
      </c>
      <c r="L30" s="16">
        <v>16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16</v>
      </c>
    </row>
    <row r="31" spans="1:18" x14ac:dyDescent="0.25">
      <c r="A31" s="8"/>
      <c r="B31" s="9"/>
      <c r="C31" s="10"/>
      <c r="K31" s="17" t="s">
        <v>25</v>
      </c>
      <c r="L31" s="16">
        <v>0</v>
      </c>
      <c r="M31" s="16">
        <v>3</v>
      </c>
      <c r="N31" s="16">
        <v>0</v>
      </c>
      <c r="O31" s="16">
        <v>0</v>
      </c>
      <c r="P31" s="16">
        <v>0</v>
      </c>
      <c r="Q31" s="16">
        <v>0</v>
      </c>
      <c r="R31" s="16">
        <v>3</v>
      </c>
    </row>
    <row r="32" spans="1:18" x14ac:dyDescent="0.25">
      <c r="A32" s="8"/>
      <c r="B32" s="9"/>
      <c r="C32" s="10"/>
      <c r="K32" s="15" t="s">
        <v>11</v>
      </c>
      <c r="L32" s="16">
        <v>0</v>
      </c>
      <c r="M32" s="16">
        <v>51</v>
      </c>
      <c r="N32" s="16">
        <v>0</v>
      </c>
      <c r="O32" s="16">
        <v>71</v>
      </c>
      <c r="P32" s="16">
        <v>0</v>
      </c>
      <c r="Q32" s="16">
        <v>0</v>
      </c>
      <c r="R32" s="16">
        <v>122</v>
      </c>
    </row>
    <row r="33" spans="1:18" x14ac:dyDescent="0.25">
      <c r="A33" s="8"/>
      <c r="B33" s="9"/>
      <c r="C33" s="10"/>
      <c r="K33" s="17" t="s">
        <v>25</v>
      </c>
      <c r="L33" s="16">
        <v>0</v>
      </c>
      <c r="M33" s="16">
        <v>51</v>
      </c>
      <c r="N33" s="16">
        <v>0</v>
      </c>
      <c r="O33" s="16">
        <v>71</v>
      </c>
      <c r="P33" s="16">
        <v>0</v>
      </c>
      <c r="Q33" s="16">
        <v>0</v>
      </c>
      <c r="R33" s="16">
        <v>122</v>
      </c>
    </row>
    <row r="34" spans="1:18" x14ac:dyDescent="0.25">
      <c r="A34" s="8"/>
      <c r="B34" s="9"/>
      <c r="C34" s="10"/>
      <c r="K34" s="15" t="s">
        <v>78</v>
      </c>
      <c r="L34" s="16">
        <v>115</v>
      </c>
      <c r="M34" s="16">
        <v>482</v>
      </c>
      <c r="N34" s="16">
        <v>20</v>
      </c>
      <c r="O34" s="16">
        <v>145</v>
      </c>
      <c r="P34" s="16">
        <v>46</v>
      </c>
      <c r="Q34" s="16">
        <v>182</v>
      </c>
      <c r="R34" s="16">
        <v>990</v>
      </c>
    </row>
    <row r="35" spans="1:18" x14ac:dyDescent="0.25">
      <c r="A35" s="8"/>
      <c r="B35" s="9"/>
      <c r="C35" s="10"/>
    </row>
    <row r="36" spans="1:18" x14ac:dyDescent="0.25">
      <c r="A36" s="8"/>
      <c r="B36" s="9"/>
      <c r="C36" s="10"/>
    </row>
    <row r="37" spans="1:18" x14ac:dyDescent="0.25">
      <c r="A37" s="8"/>
      <c r="B37" s="9"/>
      <c r="C37" s="10"/>
    </row>
    <row r="38" spans="1:18" x14ac:dyDescent="0.25">
      <c r="A38" s="8"/>
      <c r="B38" s="9"/>
      <c r="C38" s="10"/>
    </row>
    <row r="39" spans="1:18" x14ac:dyDescent="0.25">
      <c r="A39" s="8"/>
      <c r="B39" s="9"/>
      <c r="C39" s="10"/>
    </row>
    <row r="40" spans="1:18" x14ac:dyDescent="0.25">
      <c r="A40" s="8"/>
      <c r="B40" s="9"/>
      <c r="C40" s="10"/>
    </row>
    <row r="41" spans="1:18" x14ac:dyDescent="0.25">
      <c r="A41" s="8"/>
      <c r="B41" s="9"/>
      <c r="C41" s="10"/>
    </row>
    <row r="42" spans="1:18" x14ac:dyDescent="0.25">
      <c r="A42" s="8"/>
      <c r="B42" s="9"/>
      <c r="C42" s="10"/>
    </row>
    <row r="43" spans="1:18" x14ac:dyDescent="0.25">
      <c r="A43" s="8"/>
      <c r="B43" s="9"/>
      <c r="C43" s="10"/>
    </row>
    <row r="44" spans="1:18" x14ac:dyDescent="0.25">
      <c r="A44" s="8"/>
      <c r="B44" s="9"/>
      <c r="C44" s="10"/>
    </row>
    <row r="45" spans="1:18" x14ac:dyDescent="0.25">
      <c r="A45" s="11"/>
      <c r="B45" s="12"/>
      <c r="C4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2" workbookViewId="0">
      <selection activeCell="A2" sqref="A2"/>
    </sheetView>
  </sheetViews>
  <sheetFormatPr defaultRowHeight="12.5" x14ac:dyDescent="0.25"/>
  <cols>
    <col min="1" max="1" width="19.90625" style="1" customWidth="1"/>
    <col min="2" max="2" width="7.08984375" style="1" bestFit="1" customWidth="1"/>
    <col min="3" max="3" width="15.453125" style="1" customWidth="1"/>
    <col min="4" max="4" width="12.36328125" customWidth="1"/>
    <col min="5" max="5" width="28.6328125" customWidth="1"/>
    <col min="6" max="6" width="10.1796875" customWidth="1"/>
    <col min="7" max="7" width="32.6328125" bestFit="1" customWidth="1"/>
    <col min="8" max="9" width="15.453125" style="1" bestFit="1" customWidth="1"/>
    <col min="10" max="10" width="26" style="1" customWidth="1"/>
    <col min="11" max="11" width="29.54296875" style="2" customWidth="1"/>
    <col min="12" max="12" width="14.36328125" style="2" bestFit="1" customWidth="1"/>
  </cols>
  <sheetData>
    <row r="1" spans="1:12" x14ac:dyDescent="0.25">
      <c r="A1" s="1" t="s">
        <v>0</v>
      </c>
      <c r="B1" s="1" t="s">
        <v>71</v>
      </c>
      <c r="C1" t="s">
        <v>70</v>
      </c>
      <c r="D1" t="s">
        <v>1</v>
      </c>
      <c r="E1" t="s">
        <v>79</v>
      </c>
      <c r="F1" t="s">
        <v>2</v>
      </c>
      <c r="G1" t="s">
        <v>80</v>
      </c>
      <c r="H1" s="1" t="s">
        <v>3</v>
      </c>
      <c r="I1" s="1" t="s">
        <v>4</v>
      </c>
      <c r="J1" t="s">
        <v>69</v>
      </c>
      <c r="K1" s="2" t="s">
        <v>68</v>
      </c>
      <c r="L1"/>
    </row>
    <row r="2" spans="1:12" x14ac:dyDescent="0.25">
      <c r="A2" s="1">
        <v>44759.90961628472</v>
      </c>
      <c r="B2" s="1" t="str">
        <f>TEXT(A2, "yyyy")</f>
        <v>2022</v>
      </c>
      <c r="C2">
        <v>1</v>
      </c>
      <c r="D2" t="s">
        <v>5</v>
      </c>
      <c r="E2" t="s">
        <v>13</v>
      </c>
      <c r="F2">
        <v>390</v>
      </c>
      <c r="G2" t="s">
        <v>19</v>
      </c>
      <c r="H2" s="1">
        <v>44759.911402048609</v>
      </c>
      <c r="I2" s="1">
        <v>44760.167395833334</v>
      </c>
      <c r="J2" t="s">
        <v>25</v>
      </c>
      <c r="K2" s="2">
        <f t="shared" ref="K2:K45" si="0">(I2-H2)</f>
        <v>0.25599378472543322</v>
      </c>
      <c r="L2"/>
    </row>
    <row r="3" spans="1:12" x14ac:dyDescent="0.25">
      <c r="A3" s="1">
        <v>43306.671134259261</v>
      </c>
      <c r="B3" s="1" t="str">
        <f t="shared" ref="B3:B45" si="1">TEXT(A3, "yyyy")</f>
        <v>2018</v>
      </c>
      <c r="C3">
        <v>2</v>
      </c>
      <c r="D3" t="s">
        <v>5</v>
      </c>
      <c r="E3" t="s">
        <v>22</v>
      </c>
      <c r="F3">
        <v>391</v>
      </c>
      <c r="G3" t="s">
        <v>17</v>
      </c>
      <c r="H3" s="1">
        <v>43306.677604166667</v>
      </c>
      <c r="I3" s="1">
        <v>43307.02138888889</v>
      </c>
      <c r="J3" t="s">
        <v>25</v>
      </c>
      <c r="K3" s="2">
        <f t="shared" si="0"/>
        <v>0.343784722223063</v>
      </c>
      <c r="L3"/>
    </row>
    <row r="4" spans="1:12" x14ac:dyDescent="0.25">
      <c r="A4" s="1">
        <v>43227.501967592594</v>
      </c>
      <c r="B4" s="1" t="str">
        <f t="shared" si="1"/>
        <v>2018</v>
      </c>
      <c r="C4">
        <v>3</v>
      </c>
      <c r="D4" t="s">
        <v>5</v>
      </c>
      <c r="E4" t="s">
        <v>6</v>
      </c>
      <c r="F4">
        <v>393</v>
      </c>
      <c r="G4" t="s">
        <v>7</v>
      </c>
      <c r="H4" s="1">
        <v>43227.502870370372</v>
      </c>
      <c r="I4" s="1">
        <v>43227.896863425929</v>
      </c>
      <c r="J4" t="s">
        <v>25</v>
      </c>
      <c r="K4" s="2">
        <f t="shared" si="0"/>
        <v>0.39399305555707542</v>
      </c>
      <c r="L4"/>
    </row>
    <row r="5" spans="1:12" x14ac:dyDescent="0.25">
      <c r="A5" s="1">
        <v>44760.466539155095</v>
      </c>
      <c r="B5" s="1" t="str">
        <f t="shared" si="1"/>
        <v>2022</v>
      </c>
      <c r="C5">
        <v>4</v>
      </c>
      <c r="D5" t="s">
        <v>5</v>
      </c>
      <c r="E5" t="s">
        <v>16</v>
      </c>
      <c r="F5">
        <v>391</v>
      </c>
      <c r="G5" t="s">
        <v>17</v>
      </c>
      <c r="H5" s="1">
        <v>44760.467623576391</v>
      </c>
      <c r="I5" s="1">
        <v>44760.876446759263</v>
      </c>
      <c r="J5" s="4" t="s">
        <v>30</v>
      </c>
      <c r="K5" s="2">
        <f t="shared" si="0"/>
        <v>0.40882318287185626</v>
      </c>
      <c r="L5"/>
    </row>
    <row r="6" spans="1:12" x14ac:dyDescent="0.25">
      <c r="A6" s="1">
        <v>43307.539641203701</v>
      </c>
      <c r="B6" s="1" t="str">
        <f t="shared" si="1"/>
        <v>2018</v>
      </c>
      <c r="C6">
        <v>5</v>
      </c>
      <c r="D6" t="s">
        <v>5</v>
      </c>
      <c r="E6" t="s">
        <v>13</v>
      </c>
      <c r="F6">
        <v>390</v>
      </c>
      <c r="G6" t="s">
        <v>19</v>
      </c>
      <c r="H6" s="1">
        <v>43307.541041666664</v>
      </c>
      <c r="I6" s="1">
        <v>43308.065729166665</v>
      </c>
      <c r="J6" t="s">
        <v>25</v>
      </c>
      <c r="K6" s="2">
        <f t="shared" si="0"/>
        <v>0.52468750000116415</v>
      </c>
      <c r="L6"/>
    </row>
    <row r="7" spans="1:12" x14ac:dyDescent="0.25">
      <c r="A7" s="1">
        <v>43718.862939814811</v>
      </c>
      <c r="B7" s="1" t="str">
        <f t="shared" si="1"/>
        <v>2019</v>
      </c>
      <c r="C7">
        <v>6</v>
      </c>
      <c r="D7" t="s">
        <v>5</v>
      </c>
      <c r="E7" t="s">
        <v>6</v>
      </c>
      <c r="F7">
        <v>391</v>
      </c>
      <c r="G7" t="s">
        <v>17</v>
      </c>
      <c r="H7" s="1">
        <v>43718.864085648151</v>
      </c>
      <c r="I7" s="1">
        <v>43719.422997685186</v>
      </c>
      <c r="J7" t="s">
        <v>28</v>
      </c>
      <c r="K7" s="2">
        <f t="shared" si="0"/>
        <v>0.55891203703504289</v>
      </c>
      <c r="L7"/>
    </row>
    <row r="8" spans="1:12" x14ac:dyDescent="0.25">
      <c r="A8" s="1">
        <v>44496.068310185183</v>
      </c>
      <c r="B8" s="1" t="str">
        <f t="shared" si="1"/>
        <v>2021</v>
      </c>
      <c r="C8">
        <v>7</v>
      </c>
      <c r="D8" t="s">
        <v>5</v>
      </c>
      <c r="E8" t="s">
        <v>15</v>
      </c>
      <c r="F8">
        <v>391</v>
      </c>
      <c r="G8" t="s">
        <v>17</v>
      </c>
      <c r="H8" s="1">
        <v>44496.069548611114</v>
      </c>
      <c r="I8" s="1">
        <v>44496.648576388892</v>
      </c>
      <c r="J8" s="3" t="s">
        <v>29</v>
      </c>
      <c r="K8" s="2">
        <f t="shared" si="0"/>
        <v>0.57902777777781012</v>
      </c>
      <c r="L8"/>
    </row>
    <row r="9" spans="1:12" x14ac:dyDescent="0.25">
      <c r="A9" s="1">
        <v>44094.733206018522</v>
      </c>
      <c r="B9" s="1" t="str">
        <f t="shared" si="1"/>
        <v>2020</v>
      </c>
      <c r="C9">
        <v>8</v>
      </c>
      <c r="D9" t="s">
        <v>5</v>
      </c>
      <c r="E9" t="s">
        <v>6</v>
      </c>
      <c r="F9">
        <v>391</v>
      </c>
      <c r="G9" t="s">
        <v>17</v>
      </c>
      <c r="H9" s="1">
        <v>44094.734085648146</v>
      </c>
      <c r="I9" s="1">
        <v>44095.415509259263</v>
      </c>
      <c r="J9" t="s">
        <v>25</v>
      </c>
      <c r="K9" s="2">
        <f t="shared" si="0"/>
        <v>0.68142361111677019</v>
      </c>
      <c r="L9"/>
    </row>
    <row r="10" spans="1:12" x14ac:dyDescent="0.25">
      <c r="A10" s="1">
        <v>43282.77584490741</v>
      </c>
      <c r="B10" s="1" t="str">
        <f t="shared" si="1"/>
        <v>2018</v>
      </c>
      <c r="C10">
        <v>9</v>
      </c>
      <c r="D10" t="s">
        <v>5</v>
      </c>
      <c r="E10" t="s">
        <v>6</v>
      </c>
      <c r="F10">
        <v>402</v>
      </c>
      <c r="G10" t="s">
        <v>20</v>
      </c>
      <c r="H10" s="1">
        <v>43282.776435185187</v>
      </c>
      <c r="I10" s="1">
        <v>43283.5934375</v>
      </c>
      <c r="J10" s="1" t="s">
        <v>25</v>
      </c>
      <c r="K10" s="2">
        <f t="shared" si="0"/>
        <v>0.81700231481227092</v>
      </c>
      <c r="L10"/>
    </row>
    <row r="11" spans="1:12" x14ac:dyDescent="0.25">
      <c r="A11" s="1">
        <v>42851.727997685186</v>
      </c>
      <c r="B11" s="1" t="str">
        <f t="shared" si="1"/>
        <v>2017</v>
      </c>
      <c r="C11">
        <v>10</v>
      </c>
      <c r="D11" t="s">
        <v>5</v>
      </c>
      <c r="E11" t="s">
        <v>6</v>
      </c>
      <c r="F11">
        <v>393</v>
      </c>
      <c r="G11" t="s">
        <v>7</v>
      </c>
      <c r="H11" s="1">
        <v>42851.729803240742</v>
      </c>
      <c r="I11" s="1">
        <v>42852.695486111108</v>
      </c>
      <c r="J11" s="1" t="s">
        <v>26</v>
      </c>
      <c r="K11" s="2">
        <f t="shared" si="0"/>
        <v>0.96568287036643596</v>
      </c>
      <c r="L11"/>
    </row>
    <row r="12" spans="1:12" x14ac:dyDescent="0.25">
      <c r="A12" s="1">
        <v>44314.675798611112</v>
      </c>
      <c r="B12" s="1" t="str">
        <f t="shared" si="1"/>
        <v>2021</v>
      </c>
      <c r="C12">
        <v>11</v>
      </c>
      <c r="D12" t="s">
        <v>5</v>
      </c>
      <c r="E12" t="s">
        <v>12</v>
      </c>
      <c r="F12">
        <v>391</v>
      </c>
      <c r="G12" t="s">
        <v>17</v>
      </c>
      <c r="H12" s="1">
        <v>44314.677303240744</v>
      </c>
      <c r="I12" s="1">
        <v>44315.745995370373</v>
      </c>
      <c r="J12" t="s">
        <v>27</v>
      </c>
      <c r="K12" s="2">
        <f t="shared" si="0"/>
        <v>1.0686921296291985</v>
      </c>
      <c r="L12"/>
    </row>
    <row r="13" spans="1:12" x14ac:dyDescent="0.25">
      <c r="A13" s="1">
        <v>43233.598530092589</v>
      </c>
      <c r="B13" s="1" t="str">
        <f t="shared" si="1"/>
        <v>2018</v>
      </c>
      <c r="C13">
        <v>12</v>
      </c>
      <c r="D13" t="s">
        <v>5</v>
      </c>
      <c r="E13" t="s">
        <v>6</v>
      </c>
      <c r="F13">
        <v>398</v>
      </c>
      <c r="G13" t="s">
        <v>9</v>
      </c>
      <c r="H13" s="1">
        <v>43233.59915509259</v>
      </c>
      <c r="I13" s="1">
        <v>43234.76321759259</v>
      </c>
      <c r="J13" s="1" t="s">
        <v>25</v>
      </c>
      <c r="K13" s="2">
        <f t="shared" si="0"/>
        <v>1.1640625</v>
      </c>
      <c r="L13"/>
    </row>
    <row r="14" spans="1:12" x14ac:dyDescent="0.25">
      <c r="A14" s="1">
        <v>43279.598136574074</v>
      </c>
      <c r="B14" s="1" t="str">
        <f t="shared" si="1"/>
        <v>2018</v>
      </c>
      <c r="C14">
        <v>13</v>
      </c>
      <c r="D14" t="s">
        <v>5</v>
      </c>
      <c r="E14" t="s">
        <v>6</v>
      </c>
      <c r="F14">
        <v>398</v>
      </c>
      <c r="G14" t="s">
        <v>9</v>
      </c>
      <c r="H14" s="1">
        <v>43279.59952546296</v>
      </c>
      <c r="I14" s="1">
        <v>43280.831145833334</v>
      </c>
      <c r="J14" s="1" t="s">
        <v>25</v>
      </c>
      <c r="K14" s="2">
        <f t="shared" si="0"/>
        <v>1.231620370374003</v>
      </c>
      <c r="L14"/>
    </row>
    <row r="15" spans="1:12" x14ac:dyDescent="0.25">
      <c r="A15" s="1">
        <v>43645.499467592592</v>
      </c>
      <c r="B15" s="1" t="str">
        <f t="shared" si="1"/>
        <v>2019</v>
      </c>
      <c r="C15">
        <v>14</v>
      </c>
      <c r="D15" t="s">
        <v>5</v>
      </c>
      <c r="E15" t="s">
        <v>14</v>
      </c>
      <c r="F15">
        <v>391</v>
      </c>
      <c r="G15" t="s">
        <v>17</v>
      </c>
      <c r="H15" s="1">
        <v>43645.500335648147</v>
      </c>
      <c r="I15" s="1">
        <v>43646.774814814817</v>
      </c>
      <c r="J15" s="1" t="s">
        <v>28</v>
      </c>
      <c r="K15" s="2">
        <f t="shared" si="0"/>
        <v>1.2744791666700621</v>
      </c>
      <c r="L15"/>
    </row>
    <row r="16" spans="1:12" x14ac:dyDescent="0.25">
      <c r="A16" s="1">
        <v>43942.151388888888</v>
      </c>
      <c r="B16" s="1" t="str">
        <f t="shared" si="1"/>
        <v>2020</v>
      </c>
      <c r="C16">
        <v>15</v>
      </c>
      <c r="D16" t="s">
        <v>5</v>
      </c>
      <c r="E16" t="s">
        <v>6</v>
      </c>
      <c r="F16">
        <v>391</v>
      </c>
      <c r="G16" t="s">
        <v>17</v>
      </c>
      <c r="H16" s="1">
        <v>43942.152499999997</v>
      </c>
      <c r="I16" s="1">
        <v>43943.544004629628</v>
      </c>
      <c r="J16" t="s">
        <v>27</v>
      </c>
      <c r="K16" s="2">
        <f t="shared" si="0"/>
        <v>1.3915046296315268</v>
      </c>
      <c r="L16"/>
    </row>
    <row r="17" spans="1:12" x14ac:dyDescent="0.25">
      <c r="A17" s="1">
        <v>42980.212627314817</v>
      </c>
      <c r="B17" s="1" t="str">
        <f t="shared" si="1"/>
        <v>2017</v>
      </c>
      <c r="C17">
        <v>16</v>
      </c>
      <c r="D17" t="s">
        <v>5</v>
      </c>
      <c r="E17" t="s">
        <v>6</v>
      </c>
      <c r="F17">
        <v>393</v>
      </c>
      <c r="G17" t="s">
        <v>7</v>
      </c>
      <c r="H17" s="1">
        <v>42980.215682870374</v>
      </c>
      <c r="I17" s="1">
        <v>42981.611666666664</v>
      </c>
      <c r="J17" t="s">
        <v>28</v>
      </c>
      <c r="K17" s="2">
        <f t="shared" si="0"/>
        <v>1.3959837962902384</v>
      </c>
      <c r="L17"/>
    </row>
    <row r="18" spans="1:12" x14ac:dyDescent="0.25">
      <c r="A18" s="1">
        <v>42933.632696759261</v>
      </c>
      <c r="B18" s="1" t="str">
        <f t="shared" si="1"/>
        <v>2017</v>
      </c>
      <c r="C18">
        <v>17</v>
      </c>
      <c r="D18" t="s">
        <v>5</v>
      </c>
      <c r="E18" t="s">
        <v>13</v>
      </c>
      <c r="F18">
        <v>390</v>
      </c>
      <c r="G18" t="s">
        <v>19</v>
      </c>
      <c r="H18" s="1">
        <v>42933.633657407408</v>
      </c>
      <c r="I18" s="1">
        <v>42935.281053240738</v>
      </c>
      <c r="J18" t="s">
        <v>25</v>
      </c>
      <c r="K18" s="2">
        <f t="shared" si="0"/>
        <v>1.6473958333299379</v>
      </c>
      <c r="L18"/>
    </row>
    <row r="19" spans="1:12" x14ac:dyDescent="0.25">
      <c r="A19" s="1">
        <v>43261.613923611112</v>
      </c>
      <c r="B19" s="1" t="str">
        <f t="shared" si="1"/>
        <v>2018</v>
      </c>
      <c r="C19">
        <v>18</v>
      </c>
      <c r="D19" t="s">
        <v>5</v>
      </c>
      <c r="E19" t="s">
        <v>6</v>
      </c>
      <c r="F19">
        <v>393</v>
      </c>
      <c r="G19" t="s">
        <v>7</v>
      </c>
      <c r="H19" s="1">
        <v>43261.616296296299</v>
      </c>
      <c r="I19" s="1">
        <v>43263.284513888888</v>
      </c>
      <c r="J19" t="s">
        <v>27</v>
      </c>
      <c r="K19" s="2">
        <f t="shared" si="0"/>
        <v>1.6682175925889169</v>
      </c>
      <c r="L19"/>
    </row>
    <row r="20" spans="1:12" x14ac:dyDescent="0.25">
      <c r="A20" s="1">
        <v>43943.616562499999</v>
      </c>
      <c r="B20" s="1" t="str">
        <f t="shared" si="1"/>
        <v>2020</v>
      </c>
      <c r="C20">
        <v>19</v>
      </c>
      <c r="D20" t="s">
        <v>5</v>
      </c>
      <c r="E20" t="s">
        <v>14</v>
      </c>
      <c r="F20">
        <v>398</v>
      </c>
      <c r="G20" t="s">
        <v>9</v>
      </c>
      <c r="H20" s="1">
        <v>43943.618703703702</v>
      </c>
      <c r="I20" s="1">
        <v>43945.601990740739</v>
      </c>
      <c r="J20" t="s">
        <v>25</v>
      </c>
      <c r="K20" s="2">
        <f t="shared" si="0"/>
        <v>1.9832870370373712</v>
      </c>
      <c r="L20"/>
    </row>
    <row r="21" spans="1:12" x14ac:dyDescent="0.25">
      <c r="A21" s="1">
        <v>43308.404988425929</v>
      </c>
      <c r="B21" s="1" t="str">
        <f t="shared" si="1"/>
        <v>2018</v>
      </c>
      <c r="C21">
        <v>20</v>
      </c>
      <c r="D21" t="s">
        <v>5</v>
      </c>
      <c r="E21" t="s">
        <v>6</v>
      </c>
      <c r="F21">
        <v>392</v>
      </c>
      <c r="G21" t="s">
        <v>11</v>
      </c>
      <c r="H21" s="1">
        <v>43308.405752314815</v>
      </c>
      <c r="I21" s="1">
        <v>43310.720138888886</v>
      </c>
      <c r="J21" t="s">
        <v>25</v>
      </c>
      <c r="K21" s="2">
        <f t="shared" si="0"/>
        <v>2.3143865740712499</v>
      </c>
      <c r="L21"/>
    </row>
    <row r="22" spans="1:12" x14ac:dyDescent="0.25">
      <c r="A22" s="1">
        <v>44673.630127314813</v>
      </c>
      <c r="B22" s="1" t="str">
        <f t="shared" si="1"/>
        <v>2022</v>
      </c>
      <c r="C22">
        <v>21</v>
      </c>
      <c r="D22" t="s">
        <v>5</v>
      </c>
      <c r="E22" t="s">
        <v>10</v>
      </c>
      <c r="F22">
        <v>398</v>
      </c>
      <c r="G22" t="s">
        <v>9</v>
      </c>
      <c r="H22" s="1">
        <v>44673.632256944446</v>
      </c>
      <c r="I22" s="1">
        <v>44676.385266203702</v>
      </c>
      <c r="J22" t="s">
        <v>25</v>
      </c>
      <c r="K22" s="2">
        <f t="shared" si="0"/>
        <v>2.7530092592569417</v>
      </c>
      <c r="L22"/>
    </row>
    <row r="23" spans="1:12" x14ac:dyDescent="0.25">
      <c r="A23" s="1">
        <v>42918.115277777775</v>
      </c>
      <c r="B23" s="1" t="str">
        <f t="shared" si="1"/>
        <v>2017</v>
      </c>
      <c r="C23">
        <v>22</v>
      </c>
      <c r="D23" t="s">
        <v>5</v>
      </c>
      <c r="E23" t="s">
        <v>6</v>
      </c>
      <c r="F23">
        <v>395</v>
      </c>
      <c r="G23" t="s">
        <v>18</v>
      </c>
      <c r="H23" s="1">
        <v>42918.116562499999</v>
      </c>
      <c r="I23" s="1">
        <v>42920.882615740738</v>
      </c>
      <c r="J23" t="s">
        <v>27</v>
      </c>
      <c r="K23" s="2">
        <f t="shared" si="0"/>
        <v>2.7660532407389837</v>
      </c>
      <c r="L23"/>
    </row>
    <row r="24" spans="1:12" x14ac:dyDescent="0.25">
      <c r="A24" s="1">
        <v>44809.059779166666</v>
      </c>
      <c r="B24" s="1" t="str">
        <f t="shared" si="1"/>
        <v>2022</v>
      </c>
      <c r="C24">
        <v>23</v>
      </c>
      <c r="D24" t="s">
        <v>5</v>
      </c>
      <c r="E24" t="s">
        <v>16</v>
      </c>
      <c r="F24">
        <v>391</v>
      </c>
      <c r="G24" t="s">
        <v>17</v>
      </c>
      <c r="H24" s="1">
        <v>44809.060601736113</v>
      </c>
      <c r="I24" s="1">
        <v>44812.741770833331</v>
      </c>
      <c r="J24" s="1" t="s">
        <v>27</v>
      </c>
      <c r="K24" s="2">
        <f t="shared" si="0"/>
        <v>3.6811690972172073</v>
      </c>
      <c r="L24"/>
    </row>
    <row r="25" spans="1:12" x14ac:dyDescent="0.25">
      <c r="A25" s="1">
        <v>42834.576597222222</v>
      </c>
      <c r="B25" s="1" t="str">
        <f t="shared" si="1"/>
        <v>2017</v>
      </c>
      <c r="C25">
        <v>24</v>
      </c>
      <c r="D25" t="s">
        <v>5</v>
      </c>
      <c r="E25" t="s">
        <v>6</v>
      </c>
      <c r="F25">
        <v>398</v>
      </c>
      <c r="G25" t="s">
        <v>9</v>
      </c>
      <c r="H25" s="1">
        <v>42834.577060185184</v>
      </c>
      <c r="I25" s="1">
        <v>42838.56521990741</v>
      </c>
      <c r="J25" t="s">
        <v>25</v>
      </c>
      <c r="K25" s="2">
        <f t="shared" si="0"/>
        <v>3.9881597222265555</v>
      </c>
      <c r="L25"/>
    </row>
    <row r="26" spans="1:12" x14ac:dyDescent="0.25">
      <c r="A26" s="1">
        <v>43307.717743055553</v>
      </c>
      <c r="B26" s="1" t="str">
        <f t="shared" si="1"/>
        <v>2018</v>
      </c>
      <c r="C26">
        <v>25</v>
      </c>
      <c r="D26" t="s">
        <v>5</v>
      </c>
      <c r="E26" t="s">
        <v>13</v>
      </c>
      <c r="F26">
        <v>390</v>
      </c>
      <c r="G26" t="s">
        <v>19</v>
      </c>
      <c r="H26" s="1">
        <v>43307.718680555554</v>
      </c>
      <c r="I26" s="1">
        <v>43311.744826388887</v>
      </c>
      <c r="J26" t="s">
        <v>27</v>
      </c>
      <c r="K26" s="2">
        <f t="shared" si="0"/>
        <v>4.0261458333334303</v>
      </c>
      <c r="L26"/>
    </row>
    <row r="27" spans="1:12" x14ac:dyDescent="0.25">
      <c r="A27" s="1">
        <v>42862.707592592589</v>
      </c>
      <c r="B27" s="1" t="str">
        <f t="shared" si="1"/>
        <v>2017</v>
      </c>
      <c r="C27">
        <v>26</v>
      </c>
      <c r="D27" t="s">
        <v>5</v>
      </c>
      <c r="E27" t="s">
        <v>13</v>
      </c>
      <c r="F27">
        <v>398</v>
      </c>
      <c r="G27" t="s">
        <v>9</v>
      </c>
      <c r="H27" s="1">
        <v>42862.715960648151</v>
      </c>
      <c r="I27" s="1">
        <v>42868.294699074075</v>
      </c>
      <c r="J27" t="s">
        <v>25</v>
      </c>
      <c r="K27" s="2">
        <f t="shared" si="0"/>
        <v>5.5787384259238024</v>
      </c>
      <c r="L27"/>
    </row>
    <row r="28" spans="1:12" x14ac:dyDescent="0.25">
      <c r="A28" s="1">
        <v>44647.672673611109</v>
      </c>
      <c r="B28" s="1" t="str">
        <f t="shared" si="1"/>
        <v>2022</v>
      </c>
      <c r="C28">
        <v>27</v>
      </c>
      <c r="D28" t="s">
        <v>5</v>
      </c>
      <c r="E28" t="s">
        <v>6</v>
      </c>
      <c r="F28">
        <v>398</v>
      </c>
      <c r="G28" t="s">
        <v>9</v>
      </c>
      <c r="H28" s="1">
        <v>44647.673958333333</v>
      </c>
      <c r="I28" s="1">
        <v>44655.489548611113</v>
      </c>
      <c r="J28" t="s">
        <v>25</v>
      </c>
      <c r="K28" s="2">
        <f t="shared" si="0"/>
        <v>7.8155902777798474</v>
      </c>
      <c r="L28"/>
    </row>
    <row r="29" spans="1:12" x14ac:dyDescent="0.25">
      <c r="A29" s="1">
        <v>44444.570509259262</v>
      </c>
      <c r="B29" s="1" t="str">
        <f t="shared" si="1"/>
        <v>2021</v>
      </c>
      <c r="C29">
        <v>28</v>
      </c>
      <c r="D29" t="s">
        <v>5</v>
      </c>
      <c r="E29" t="s">
        <v>6</v>
      </c>
      <c r="F29">
        <v>391</v>
      </c>
      <c r="G29" t="s">
        <v>17</v>
      </c>
      <c r="H29" s="1">
        <v>44444.57130787037</v>
      </c>
      <c r="I29" s="1">
        <v>44452.522766203707</v>
      </c>
      <c r="J29" t="s">
        <v>28</v>
      </c>
      <c r="K29" s="2">
        <f t="shared" si="0"/>
        <v>7.9514583333366318</v>
      </c>
      <c r="L29"/>
    </row>
    <row r="30" spans="1:12" x14ac:dyDescent="0.25">
      <c r="A30" s="1">
        <v>44760.6533178588</v>
      </c>
      <c r="B30" s="1" t="str">
        <f t="shared" si="1"/>
        <v>2022</v>
      </c>
      <c r="C30">
        <v>29</v>
      </c>
      <c r="D30" t="s">
        <v>5</v>
      </c>
      <c r="E30" t="s">
        <v>15</v>
      </c>
      <c r="F30">
        <v>398</v>
      </c>
      <c r="G30" t="s">
        <v>9</v>
      </c>
      <c r="H30" s="1">
        <v>44760.654429201386</v>
      </c>
      <c r="I30" s="1">
        <v>44768.640520833331</v>
      </c>
      <c r="J30" t="s">
        <v>26</v>
      </c>
      <c r="K30" s="2">
        <f t="shared" si="0"/>
        <v>7.9860916319448734</v>
      </c>
      <c r="L30"/>
    </row>
    <row r="31" spans="1:12" x14ac:dyDescent="0.25">
      <c r="A31" s="1">
        <v>43317.612175925926</v>
      </c>
      <c r="B31" s="1" t="str">
        <f t="shared" si="1"/>
        <v>2018</v>
      </c>
      <c r="C31">
        <v>30</v>
      </c>
      <c r="D31" t="s">
        <v>5</v>
      </c>
      <c r="E31" t="s">
        <v>6</v>
      </c>
      <c r="F31">
        <v>398</v>
      </c>
      <c r="G31" t="s">
        <v>9</v>
      </c>
      <c r="H31" s="1">
        <v>43317.613206018519</v>
      </c>
      <c r="I31" s="1">
        <v>43327.393472222226</v>
      </c>
      <c r="J31" t="s">
        <v>25</v>
      </c>
      <c r="K31" s="2">
        <f t="shared" si="0"/>
        <v>9.7802662037065602</v>
      </c>
      <c r="L31"/>
    </row>
    <row r="32" spans="1:12" x14ac:dyDescent="0.25">
      <c r="A32" s="1">
        <v>43321.561226851853</v>
      </c>
      <c r="B32" s="1" t="str">
        <f t="shared" si="1"/>
        <v>2018</v>
      </c>
      <c r="C32">
        <v>31</v>
      </c>
      <c r="D32" t="s">
        <v>5</v>
      </c>
      <c r="E32" t="s">
        <v>12</v>
      </c>
      <c r="F32">
        <v>392</v>
      </c>
      <c r="G32" t="s">
        <v>11</v>
      </c>
      <c r="H32" s="1">
        <v>43321.562164351853</v>
      </c>
      <c r="I32" s="1">
        <v>43337.429375</v>
      </c>
      <c r="J32" t="s">
        <v>25</v>
      </c>
      <c r="K32" s="2">
        <f t="shared" si="0"/>
        <v>15.867210648146283</v>
      </c>
      <c r="L32"/>
    </row>
    <row r="33" spans="1:12" x14ac:dyDescent="0.25">
      <c r="A33" s="1">
        <v>43942.717210648145</v>
      </c>
      <c r="B33" s="1" t="str">
        <f t="shared" si="1"/>
        <v>2020</v>
      </c>
      <c r="C33">
        <v>32</v>
      </c>
      <c r="D33" t="s">
        <v>5</v>
      </c>
      <c r="E33" t="s">
        <v>13</v>
      </c>
      <c r="F33">
        <v>398</v>
      </c>
      <c r="G33" t="s">
        <v>9</v>
      </c>
      <c r="H33" s="1">
        <v>43942.717789351853</v>
      </c>
      <c r="I33" s="1">
        <v>43959.461076388892</v>
      </c>
      <c r="J33" s="1" t="s">
        <v>25</v>
      </c>
      <c r="K33" s="2">
        <f t="shared" si="0"/>
        <v>16.743287037039408</v>
      </c>
      <c r="L33"/>
    </row>
    <row r="34" spans="1:12" x14ac:dyDescent="0.25">
      <c r="A34" s="1">
        <v>44787.701950578703</v>
      </c>
      <c r="B34" s="1" t="str">
        <f t="shared" si="1"/>
        <v>2022</v>
      </c>
      <c r="C34">
        <v>33</v>
      </c>
      <c r="D34" t="s">
        <v>5</v>
      </c>
      <c r="E34" t="s">
        <v>22</v>
      </c>
      <c r="F34">
        <v>395</v>
      </c>
      <c r="G34" t="s">
        <v>18</v>
      </c>
      <c r="H34" s="1">
        <v>44787.706532719909</v>
      </c>
      <c r="I34" s="1">
        <v>44806.247939814813</v>
      </c>
      <c r="J34" t="s">
        <v>25</v>
      </c>
      <c r="K34" s="2">
        <f t="shared" si="0"/>
        <v>18.541407094904571</v>
      </c>
      <c r="L34"/>
    </row>
    <row r="35" spans="1:12" x14ac:dyDescent="0.25">
      <c r="A35" s="1">
        <v>43973.772083333337</v>
      </c>
      <c r="B35" s="1" t="str">
        <f t="shared" si="1"/>
        <v>2020</v>
      </c>
      <c r="C35">
        <v>34</v>
      </c>
      <c r="D35" t="s">
        <v>5</v>
      </c>
      <c r="E35" t="s">
        <v>15</v>
      </c>
      <c r="F35">
        <v>392</v>
      </c>
      <c r="G35" t="s">
        <v>11</v>
      </c>
      <c r="H35" s="1">
        <v>43973.773275462961</v>
      </c>
      <c r="I35" s="1">
        <v>43993.318206018521</v>
      </c>
      <c r="J35" t="s">
        <v>25</v>
      </c>
      <c r="K35" s="2">
        <f t="shared" si="0"/>
        <v>19.544930555559404</v>
      </c>
      <c r="L35"/>
    </row>
    <row r="36" spans="1:12" x14ac:dyDescent="0.25">
      <c r="A36" s="1">
        <v>43280.735347222224</v>
      </c>
      <c r="B36" s="1" t="str">
        <f t="shared" si="1"/>
        <v>2018</v>
      </c>
      <c r="C36">
        <v>35</v>
      </c>
      <c r="D36" t="s">
        <v>5</v>
      </c>
      <c r="E36" t="s">
        <v>24</v>
      </c>
      <c r="F36">
        <v>454</v>
      </c>
      <c r="G36" t="s">
        <v>21</v>
      </c>
      <c r="H36" s="1">
        <v>43280.735798611109</v>
      </c>
      <c r="I36" s="1">
        <v>43306.665023148147</v>
      </c>
      <c r="J36" t="s">
        <v>25</v>
      </c>
      <c r="K36" s="2">
        <f t="shared" si="0"/>
        <v>25.929224537037953</v>
      </c>
      <c r="L36"/>
    </row>
    <row r="37" spans="1:12" x14ac:dyDescent="0.25">
      <c r="A37" s="1">
        <v>43303.543680555558</v>
      </c>
      <c r="B37" s="1" t="str">
        <f t="shared" si="1"/>
        <v>2018</v>
      </c>
      <c r="C37">
        <v>36</v>
      </c>
      <c r="D37" t="s">
        <v>5</v>
      </c>
      <c r="E37" t="s">
        <v>6</v>
      </c>
      <c r="F37">
        <v>398</v>
      </c>
      <c r="G37" t="s">
        <v>9</v>
      </c>
      <c r="H37" s="1">
        <v>43303.544583333336</v>
      </c>
      <c r="I37" s="1">
        <v>43332.398576388892</v>
      </c>
      <c r="J37" t="s">
        <v>25</v>
      </c>
      <c r="K37" s="2">
        <f t="shared" si="0"/>
        <v>28.853993055556202</v>
      </c>
      <c r="L37"/>
    </row>
    <row r="38" spans="1:12" x14ac:dyDescent="0.25">
      <c r="A38" s="1">
        <v>44043.629479166666</v>
      </c>
      <c r="B38" s="1" t="str">
        <f t="shared" si="1"/>
        <v>2020</v>
      </c>
      <c r="C38">
        <v>37</v>
      </c>
      <c r="D38" t="s">
        <v>5</v>
      </c>
      <c r="E38" t="s">
        <v>6</v>
      </c>
      <c r="F38">
        <v>392</v>
      </c>
      <c r="G38" t="s">
        <v>11</v>
      </c>
      <c r="H38" s="1">
        <v>44043.631145833337</v>
      </c>
      <c r="I38" s="1">
        <v>44076.646215277775</v>
      </c>
      <c r="J38" t="s">
        <v>25</v>
      </c>
      <c r="K38" s="2">
        <f t="shared" si="0"/>
        <v>33.015069444438268</v>
      </c>
      <c r="L38"/>
    </row>
    <row r="39" spans="1:12" x14ac:dyDescent="0.25">
      <c r="A39" s="1">
        <v>43233.642928240741</v>
      </c>
      <c r="B39" s="1" t="str">
        <f t="shared" si="1"/>
        <v>2018</v>
      </c>
      <c r="C39">
        <v>38</v>
      </c>
      <c r="D39" t="s">
        <v>5</v>
      </c>
      <c r="E39" t="s">
        <v>15</v>
      </c>
      <c r="F39">
        <v>454</v>
      </c>
      <c r="G39" t="s">
        <v>21</v>
      </c>
      <c r="H39" s="1">
        <v>43233.643483796295</v>
      </c>
      <c r="I39" s="1">
        <v>43277.352395833332</v>
      </c>
      <c r="J39" t="s">
        <v>25</v>
      </c>
      <c r="K39" s="2">
        <f t="shared" si="0"/>
        <v>43.708912037036498</v>
      </c>
      <c r="L39"/>
    </row>
    <row r="40" spans="1:12" x14ac:dyDescent="0.25">
      <c r="A40" s="1">
        <v>43320.491018518522</v>
      </c>
      <c r="B40" s="1" t="str">
        <f t="shared" si="1"/>
        <v>2018</v>
      </c>
      <c r="C40">
        <v>39</v>
      </c>
      <c r="D40" t="s">
        <v>5</v>
      </c>
      <c r="E40" t="s">
        <v>6</v>
      </c>
      <c r="F40">
        <v>454</v>
      </c>
      <c r="G40" t="s">
        <v>21</v>
      </c>
      <c r="H40" s="1">
        <v>43320.492245370369</v>
      </c>
      <c r="I40" s="1">
        <v>43382.544351851851</v>
      </c>
      <c r="J40" s="1" t="s">
        <v>25</v>
      </c>
      <c r="K40" s="2">
        <f t="shared" si="0"/>
        <v>62.052106481482042</v>
      </c>
      <c r="L40"/>
    </row>
    <row r="41" spans="1:12" x14ac:dyDescent="0.25">
      <c r="A41" s="1">
        <v>43305.559178240743</v>
      </c>
      <c r="B41" s="1" t="str">
        <f t="shared" si="1"/>
        <v>2018</v>
      </c>
      <c r="C41">
        <v>40</v>
      </c>
      <c r="D41" t="s">
        <v>5</v>
      </c>
      <c r="E41" t="s">
        <v>6</v>
      </c>
      <c r="F41">
        <v>398</v>
      </c>
      <c r="G41" t="s">
        <v>9</v>
      </c>
      <c r="H41" s="1">
        <v>43305.560879629629</v>
      </c>
      <c r="I41" s="1">
        <v>43382.670243055552</v>
      </c>
      <c r="J41" t="s">
        <v>26</v>
      </c>
      <c r="K41" s="2">
        <f t="shared" si="0"/>
        <v>77.10936342592322</v>
      </c>
      <c r="L41"/>
    </row>
    <row r="42" spans="1:12" x14ac:dyDescent="0.25">
      <c r="A42" s="1">
        <v>43283.641689814816</v>
      </c>
      <c r="B42" s="1" t="str">
        <f t="shared" si="1"/>
        <v>2018</v>
      </c>
      <c r="C42">
        <v>41</v>
      </c>
      <c r="D42" t="s">
        <v>5</v>
      </c>
      <c r="E42" t="s">
        <v>6</v>
      </c>
      <c r="F42">
        <v>454</v>
      </c>
      <c r="G42" t="s">
        <v>21</v>
      </c>
      <c r="H42" s="1">
        <v>43283.643865740742</v>
      </c>
      <c r="I42" s="1">
        <v>43383.750277777777</v>
      </c>
      <c r="J42" t="s">
        <v>25</v>
      </c>
      <c r="K42" s="2">
        <f t="shared" si="0"/>
        <v>100.10641203703562</v>
      </c>
      <c r="L42"/>
    </row>
    <row r="43" spans="1:12" x14ac:dyDescent="0.25">
      <c r="A43" s="1">
        <v>43281.720069444447</v>
      </c>
      <c r="B43" s="1" t="str">
        <f t="shared" si="1"/>
        <v>2018</v>
      </c>
      <c r="C43">
        <v>42</v>
      </c>
      <c r="D43" t="s">
        <v>5</v>
      </c>
      <c r="E43" t="s">
        <v>8</v>
      </c>
      <c r="F43">
        <v>398</v>
      </c>
      <c r="G43" t="s">
        <v>9</v>
      </c>
      <c r="H43" s="1">
        <v>43281.722222222219</v>
      </c>
      <c r="I43" s="1">
        <v>43382.561874999999</v>
      </c>
      <c r="J43" t="s">
        <v>25</v>
      </c>
      <c r="K43" s="2">
        <f t="shared" si="0"/>
        <v>100.83965277778043</v>
      </c>
      <c r="L43"/>
    </row>
    <row r="44" spans="1:12" x14ac:dyDescent="0.25">
      <c r="A44" s="1">
        <v>43276.659895833334</v>
      </c>
      <c r="B44" s="1" t="str">
        <f t="shared" si="1"/>
        <v>2018</v>
      </c>
      <c r="C44">
        <v>43</v>
      </c>
      <c r="D44" t="s">
        <v>5</v>
      </c>
      <c r="E44" t="s">
        <v>15</v>
      </c>
      <c r="F44">
        <v>401</v>
      </c>
      <c r="G44" t="s">
        <v>23</v>
      </c>
      <c r="H44" s="1">
        <v>43276.660555555558</v>
      </c>
      <c r="I44" s="1">
        <v>43382.676400462966</v>
      </c>
      <c r="J44" t="s">
        <v>26</v>
      </c>
      <c r="K44" s="2">
        <f t="shared" si="0"/>
        <v>106.01584490740788</v>
      </c>
      <c r="L44"/>
    </row>
    <row r="45" spans="1:12" x14ac:dyDescent="0.25">
      <c r="A45" s="1">
        <v>44785.698955405096</v>
      </c>
      <c r="B45" s="1" t="str">
        <f t="shared" si="1"/>
        <v>2022</v>
      </c>
      <c r="C45">
        <v>44</v>
      </c>
      <c r="D45" t="s">
        <v>5</v>
      </c>
      <c r="E45" t="s">
        <v>13</v>
      </c>
      <c r="F45">
        <v>395</v>
      </c>
      <c r="G45" t="s">
        <v>18</v>
      </c>
      <c r="H45" s="1">
        <v>44785.709649918979</v>
      </c>
      <c r="I45" s="1">
        <v>44947.647986111115</v>
      </c>
      <c r="J45" s="1" t="s">
        <v>25</v>
      </c>
      <c r="K45" s="2">
        <f t="shared" si="0"/>
        <v>161.93833619213547</v>
      </c>
      <c r="L45"/>
    </row>
    <row r="46" spans="1:12" x14ac:dyDescent="0.25">
      <c r="L46"/>
    </row>
    <row r="47" spans="1:12" x14ac:dyDescent="0.25">
      <c r="L47"/>
    </row>
    <row r="62" spans="12:12" x14ac:dyDescent="0.25">
      <c r="L62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H26" sqref="H26"/>
    </sheetView>
  </sheetViews>
  <sheetFormatPr defaultRowHeight="12.5" x14ac:dyDescent="0.25"/>
  <sheetData>
    <row r="1" spans="1:1" x14ac:dyDescent="0.25">
      <c r="A1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4" spans="1:1" x14ac:dyDescent="0.25">
      <c r="A14" t="s">
        <v>42</v>
      </c>
    </row>
    <row r="16" spans="1:1" x14ac:dyDescent="0.25">
      <c r="A16" t="s">
        <v>43</v>
      </c>
    </row>
    <row r="18" spans="1:1" x14ac:dyDescent="0.25">
      <c r="A18" t="s">
        <v>44</v>
      </c>
    </row>
    <row r="20" spans="1:1" x14ac:dyDescent="0.25">
      <c r="A20" t="s">
        <v>45</v>
      </c>
    </row>
    <row r="22" spans="1:1" x14ac:dyDescent="0.25">
      <c r="A22" t="s">
        <v>46</v>
      </c>
    </row>
    <row r="24" spans="1:1" x14ac:dyDescent="0.25">
      <c r="A24" t="s">
        <v>47</v>
      </c>
    </row>
    <row r="26" spans="1:1" x14ac:dyDescent="0.25">
      <c r="A26" t="s">
        <v>44</v>
      </c>
    </row>
    <row r="28" spans="1:1" x14ac:dyDescent="0.25">
      <c r="A28" t="s">
        <v>48</v>
      </c>
    </row>
    <row r="30" spans="1:1" x14ac:dyDescent="0.25">
      <c r="A30" t="s">
        <v>46</v>
      </c>
    </row>
    <row r="32" spans="1:1" x14ac:dyDescent="0.25">
      <c r="A32" t="s">
        <v>49</v>
      </c>
    </row>
    <row r="34" spans="1:1" x14ac:dyDescent="0.25">
      <c r="A34" t="s">
        <v>50</v>
      </c>
    </row>
    <row r="36" spans="1:1" x14ac:dyDescent="0.25">
      <c r="A36" t="s">
        <v>51</v>
      </c>
    </row>
    <row r="37" spans="1:1" x14ac:dyDescent="0.25">
      <c r="A37" t="s">
        <v>52</v>
      </c>
    </row>
    <row r="38" spans="1:1" x14ac:dyDescent="0.25">
      <c r="A38" t="s">
        <v>53</v>
      </c>
    </row>
    <row r="39" spans="1:1" x14ac:dyDescent="0.25">
      <c r="A39" t="s">
        <v>54</v>
      </c>
    </row>
    <row r="41" spans="1:1" x14ac:dyDescent="0.25">
      <c r="A41" t="s">
        <v>55</v>
      </c>
    </row>
    <row r="44" spans="1:1" x14ac:dyDescent="0.25">
      <c r="A44" t="s">
        <v>56</v>
      </c>
    </row>
    <row r="45" spans="1:1" x14ac:dyDescent="0.25">
      <c r="A45" t="s">
        <v>57</v>
      </c>
    </row>
    <row r="46" spans="1:1" x14ac:dyDescent="0.25">
      <c r="A46" t="s">
        <v>58</v>
      </c>
    </row>
    <row r="47" spans="1:1" x14ac:dyDescent="0.25">
      <c r="A47" t="s">
        <v>59</v>
      </c>
    </row>
    <row r="48" spans="1:1" x14ac:dyDescent="0.25">
      <c r="A48" t="s">
        <v>60</v>
      </c>
    </row>
    <row r="49" spans="1:1" x14ac:dyDescent="0.25">
      <c r="A49" t="s">
        <v>61</v>
      </c>
    </row>
    <row r="51" spans="1:1" x14ac:dyDescent="0.25">
      <c r="A51" t="s">
        <v>62</v>
      </c>
    </row>
    <row r="54" spans="1:1" x14ac:dyDescent="0.25">
      <c r="A54" t="s">
        <v>63</v>
      </c>
    </row>
    <row r="56" spans="1:1" x14ac:dyDescent="0.25">
      <c r="A56" t="s">
        <v>64</v>
      </c>
    </row>
    <row r="58" spans="1:1" x14ac:dyDescent="0.25">
      <c r="A58" t="s">
        <v>65</v>
      </c>
    </row>
    <row r="60" spans="1:1" x14ac:dyDescent="0.25">
      <c r="A60" t="s">
        <v>66</v>
      </c>
    </row>
    <row r="62" spans="1:1" x14ac:dyDescent="0.25">
      <c r="A6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Pivots</vt:lpstr>
      <vt:lpstr>data</vt:lpstr>
      <vt:lpstr>sql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Reed</dc:creator>
  <cp:lastModifiedBy>Jo Snow</cp:lastModifiedBy>
  <dcterms:created xsi:type="dcterms:W3CDTF">2023-05-23T13:23:11Z</dcterms:created>
  <dcterms:modified xsi:type="dcterms:W3CDTF">2023-05-25T06:54:01Z</dcterms:modified>
</cp:coreProperties>
</file>